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etsoalo\OneDrive - csir.co.za\Desktop\Docs For Filing\RFQ 6395 Gas sensor maintenance\6. Erratum\"/>
    </mc:Choice>
  </mc:AlternateContent>
  <xr:revisionPtr revIDLastSave="0" documentId="8_{EA916388-5853-479D-9A57-3094FDC1305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SIR gas monitors" sheetId="3" r:id="rId1"/>
  </sheets>
  <definedNames>
    <definedName name="_xlnm.Print_Area" localSheetId="0">'CSIR gas monitors'!$A$3:$O$34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3" l="1"/>
  <c r="O9" i="3"/>
  <c r="O19" i="3" s="1"/>
  <c r="M13" i="3"/>
  <c r="M9" i="3"/>
  <c r="M19" i="3" s="1"/>
  <c r="K13" i="3"/>
  <c r="K9" i="3"/>
  <c r="K19" i="3" s="1"/>
  <c r="I13" i="3"/>
  <c r="I9" i="3"/>
  <c r="G13" i="3"/>
  <c r="G9" i="3"/>
  <c r="G19" i="3" s="1"/>
  <c r="A9" i="3"/>
  <c r="A13" i="3" s="1"/>
  <c r="I19" i="3" l="1"/>
  <c r="I21" i="3" s="1"/>
  <c r="G21" i="3"/>
  <c r="G24" i="3" l="1"/>
  <c r="G26" i="3" s="1"/>
  <c r="I24" i="3"/>
  <c r="I26" i="3" s="1"/>
  <c r="K21" i="3"/>
  <c r="K24" i="3" l="1"/>
  <c r="K26" i="3" s="1"/>
  <c r="M21" i="3"/>
  <c r="O21" i="3" l="1"/>
  <c r="O24" i="3" s="1"/>
  <c r="O26" i="3" s="1"/>
  <c r="M24" i="3"/>
  <c r="M26" i="3" s="1"/>
  <c r="O28" i="3" l="1"/>
</calcChain>
</file>

<file path=xl/sharedStrings.xml><?xml version="1.0" encoding="utf-8"?>
<sst xmlns="http://schemas.openxmlformats.org/spreadsheetml/2006/main" count="27" uniqueCount="22">
  <si>
    <t>ITEM NO</t>
  </si>
  <si>
    <t>DESCRIPTION</t>
  </si>
  <si>
    <t>UNIT</t>
  </si>
  <si>
    <t>RATE</t>
  </si>
  <si>
    <t xml:space="preserve">TOTAL CARRIED FORWARD </t>
  </si>
  <si>
    <t>No</t>
  </si>
  <si>
    <t>Calibration of gas sensors</t>
  </si>
  <si>
    <t>H2 gas sensors</t>
  </si>
  <si>
    <t>O2 gas sensors</t>
  </si>
  <si>
    <t xml:space="preserve"> SUB-TOTAL 1 (Excl. VAT)</t>
  </si>
  <si>
    <t>ADD 15% VAT</t>
  </si>
  <si>
    <t>QUANTITY</t>
  </si>
  <si>
    <t>TOTAL YEAR 1</t>
  </si>
  <si>
    <t>TOTAL YEAR 2</t>
  </si>
  <si>
    <t>TOTAL YEAR 3</t>
  </si>
  <si>
    <t>TOTAL YEAR 4</t>
  </si>
  <si>
    <t>TOTAL YEAR 5</t>
  </si>
  <si>
    <t>GRAND TOTAL</t>
  </si>
  <si>
    <t>SUB-TOTAL 2 (INCL VAT)</t>
  </si>
  <si>
    <t>TWO CALIBRATIONS PER YEAR</t>
  </si>
  <si>
    <t>Building 15</t>
  </si>
  <si>
    <t>Building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</si>
</sst>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&quot;R&quot;\ #,##0.00"/>
    <numFmt numFmtId="167" formatCode="0;[Red]0"/>
    <numFmt numFmtId="168" formatCode="0.000"/>
  </numFmts>
  <fonts count="30" x14ac:knownFonts="1">
    <font>
      <sz val="10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u/>
      <sz val="12"/>
      <name val="Arial"/>
      <family val="2"/>
    </font>
    <font>
      <sz val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6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97">
    <xf numFmtId="0" fontId="0" fillId="0" borderId="0" xfId="0"/>
    <xf numFmtId="0" fontId="20" fillId="0" borderId="0" xfId="0" applyFont="1"/>
    <xf numFmtId="0" fontId="20" fillId="24" borderId="0" xfId="0" applyFont="1" applyFill="1"/>
    <xf numFmtId="0" fontId="21" fillId="0" borderId="10" xfId="0" applyFont="1" applyBorder="1" applyAlignment="1">
      <alignment horizontal="center" vertical="center" wrapText="1"/>
    </xf>
    <xf numFmtId="164" fontId="21" fillId="0" borderId="10" xfId="0" applyNumberFormat="1" applyFont="1" applyBorder="1" applyAlignment="1">
      <alignment horizontal="center" vertical="center" wrapText="1"/>
    </xf>
    <xf numFmtId="0" fontId="21" fillId="0" borderId="0" xfId="0" applyFont="1"/>
    <xf numFmtId="0" fontId="21" fillId="0" borderId="10" xfId="0" applyFont="1" applyBorder="1" applyAlignment="1">
      <alignment horizontal="center"/>
    </xf>
    <xf numFmtId="164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3" fillId="0" borderId="11" xfId="0" applyFont="1" applyBorder="1" applyAlignment="1">
      <alignment horizontal="center" vertical="center" wrapText="1"/>
    </xf>
    <xf numFmtId="164" fontId="24" fillId="0" borderId="0" xfId="0" applyNumberFormat="1" applyFont="1" applyAlignment="1">
      <alignment horizontal="center" vertical="center" wrapText="1"/>
    </xf>
    <xf numFmtId="164" fontId="23" fillId="0" borderId="15" xfId="0" applyNumberFormat="1" applyFont="1" applyBorder="1" applyAlignment="1">
      <alignment horizontal="center" vertical="center" wrapText="1"/>
    </xf>
    <xf numFmtId="164" fontId="23" fillId="0" borderId="16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horizontal="center"/>
    </xf>
    <xf numFmtId="164" fontId="23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4" fontId="21" fillId="0" borderId="10" xfId="29" applyFont="1" applyFill="1" applyBorder="1" applyAlignment="1">
      <alignment horizontal="right"/>
    </xf>
    <xf numFmtId="164" fontId="26" fillId="0" borderId="0" xfId="0" applyNumberFormat="1" applyFont="1"/>
    <xf numFmtId="164" fontId="21" fillId="0" borderId="0" xfId="0" applyNumberFormat="1" applyFont="1" applyAlignment="1">
      <alignment horizontal="center" vertical="center" wrapText="1"/>
    </xf>
    <xf numFmtId="164" fontId="21" fillId="0" borderId="0" xfId="29" applyFont="1" applyFill="1" applyBorder="1" applyAlignment="1">
      <alignment horizontal="right"/>
    </xf>
    <xf numFmtId="0" fontId="21" fillId="0" borderId="0" xfId="0" applyFont="1" applyAlignment="1">
      <alignment horizontal="center"/>
    </xf>
    <xf numFmtId="166" fontId="21" fillId="0" borderId="0" xfId="29" applyNumberFormat="1" applyFont="1" applyFill="1" applyBorder="1"/>
    <xf numFmtId="0" fontId="26" fillId="0" borderId="0" xfId="0" applyFont="1" applyAlignment="1">
      <alignment horizontal="center" vertical="center" wrapText="1"/>
    </xf>
    <xf numFmtId="166" fontId="23" fillId="0" borderId="0" xfId="0" applyNumberFormat="1" applyFont="1" applyAlignment="1">
      <alignment horizontal="center" vertical="center" wrapText="1"/>
    </xf>
    <xf numFmtId="49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1" fillId="0" borderId="10" xfId="0" applyFont="1" applyBorder="1"/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4" fontId="21" fillId="0" borderId="16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64" fontId="23" fillId="0" borderId="19" xfId="0" applyNumberFormat="1" applyFont="1" applyBorder="1" applyAlignment="1">
      <alignment horizontal="center" vertical="center" wrapText="1"/>
    </xf>
    <xf numFmtId="164" fontId="24" fillId="0" borderId="18" xfId="0" applyNumberFormat="1" applyFont="1" applyBorder="1" applyAlignment="1">
      <alignment horizontal="center" vertical="center" wrapText="1"/>
    </xf>
    <xf numFmtId="164" fontId="23" fillId="0" borderId="2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4" fillId="0" borderId="16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164" fontId="21" fillId="0" borderId="12" xfId="0" applyNumberFormat="1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164" fontId="21" fillId="0" borderId="18" xfId="0" applyNumberFormat="1" applyFont="1" applyBorder="1" applyAlignment="1">
      <alignment horizontal="center" vertical="center" wrapText="1"/>
    </xf>
    <xf numFmtId="164" fontId="26" fillId="0" borderId="18" xfId="0" applyNumberFormat="1" applyFont="1" applyBorder="1" applyAlignment="1">
      <alignment horizontal="center"/>
    </xf>
    <xf numFmtId="164" fontId="21" fillId="0" borderId="15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textRotation="90" wrapText="1"/>
    </xf>
    <xf numFmtId="0" fontId="23" fillId="0" borderId="13" xfId="0" applyFont="1" applyBorder="1" applyAlignment="1">
      <alignment vertical="center" wrapText="1"/>
    </xf>
    <xf numFmtId="164" fontId="23" fillId="0" borderId="13" xfId="30" applyFont="1" applyFill="1" applyBorder="1" applyAlignment="1">
      <alignment horizontal="center" vertical="center" wrapText="1"/>
    </xf>
    <xf numFmtId="165" fontId="23" fillId="0" borderId="13" xfId="28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center"/>
    </xf>
    <xf numFmtId="164" fontId="23" fillId="0" borderId="21" xfId="0" applyNumberFormat="1" applyFont="1" applyBorder="1" applyAlignment="1">
      <alignment horizontal="center" vertical="center" wrapText="1"/>
    </xf>
    <xf numFmtId="164" fontId="25" fillId="0" borderId="18" xfId="0" applyNumberFormat="1" applyFont="1" applyBorder="1" applyAlignment="1">
      <alignment horizontal="left" wrapText="1"/>
    </xf>
    <xf numFmtId="0" fontId="23" fillId="25" borderId="21" xfId="0" applyFont="1" applyFill="1" applyBorder="1" applyAlignment="1">
      <alignment horizontal="center" vertical="center" textRotation="90" wrapText="1"/>
    </xf>
    <xf numFmtId="0" fontId="23" fillId="25" borderId="21" xfId="0" applyFont="1" applyFill="1" applyBorder="1" applyAlignment="1">
      <alignment vertical="center" wrapText="1"/>
    </xf>
    <xf numFmtId="0" fontId="23" fillId="25" borderId="21" xfId="0" applyFont="1" applyFill="1" applyBorder="1" applyAlignment="1">
      <alignment horizontal="center" vertical="center" wrapText="1"/>
    </xf>
    <xf numFmtId="164" fontId="23" fillId="25" borderId="21" xfId="30" applyFont="1" applyFill="1" applyBorder="1" applyAlignment="1">
      <alignment horizontal="center" vertical="center" wrapText="1"/>
    </xf>
    <xf numFmtId="165" fontId="23" fillId="25" borderId="21" xfId="28" applyFont="1" applyFill="1" applyBorder="1" applyAlignment="1">
      <alignment horizontal="center" vertical="center" wrapText="1"/>
    </xf>
    <xf numFmtId="164" fontId="21" fillId="0" borderId="10" xfId="0" applyNumberFormat="1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textRotation="90" wrapText="1"/>
    </xf>
    <xf numFmtId="0" fontId="23" fillId="0" borderId="10" xfId="0" applyFont="1" applyBorder="1" applyAlignment="1">
      <alignment vertical="center" wrapText="1"/>
    </xf>
    <xf numFmtId="164" fontId="23" fillId="0" borderId="10" xfId="30" applyFont="1" applyFill="1" applyBorder="1" applyAlignment="1">
      <alignment horizontal="center" vertical="center" wrapText="1"/>
    </xf>
    <xf numFmtId="165" fontId="23" fillId="0" borderId="10" xfId="28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vertical="center" wrapText="1"/>
    </xf>
    <xf numFmtId="0" fontId="28" fillId="0" borderId="10" xfId="0" applyFont="1" applyBorder="1" applyAlignment="1">
      <alignment vertical="center" wrapText="1"/>
    </xf>
    <xf numFmtId="168" fontId="21" fillId="0" borderId="22" xfId="0" applyNumberFormat="1" applyFont="1" applyBorder="1" applyAlignment="1">
      <alignment horizontal="center" vertical="center"/>
    </xf>
    <xf numFmtId="49" fontId="21" fillId="0" borderId="17" xfId="0" applyNumberFormat="1" applyFont="1" applyBorder="1" applyAlignment="1">
      <alignment horizontal="center"/>
    </xf>
    <xf numFmtId="164" fontId="24" fillId="0" borderId="10" xfId="0" applyNumberFormat="1" applyFont="1" applyBorder="1" applyAlignment="1">
      <alignment horizontal="center" vertical="center" wrapText="1"/>
    </xf>
    <xf numFmtId="166" fontId="21" fillId="0" borderId="16" xfId="29" applyNumberFormat="1" applyFont="1" applyFill="1" applyBorder="1"/>
    <xf numFmtId="164" fontId="21" fillId="0" borderId="21" xfId="0" applyNumberFormat="1" applyFont="1" applyBorder="1" applyAlignment="1">
      <alignment horizontal="center" vertical="center" wrapText="1"/>
    </xf>
    <xf numFmtId="167" fontId="21" fillId="0" borderId="0" xfId="0" applyNumberFormat="1" applyFont="1" applyAlignment="1">
      <alignment horizontal="center" vertical="center" wrapText="1"/>
    </xf>
    <xf numFmtId="164" fontId="25" fillId="0" borderId="0" xfId="0" applyNumberFormat="1" applyFont="1" applyAlignment="1">
      <alignment horizontal="left"/>
    </xf>
    <xf numFmtId="164" fontId="25" fillId="0" borderId="0" xfId="0" applyNumberFormat="1" applyFont="1" applyAlignment="1">
      <alignment horizontal="left" wrapText="1"/>
    </xf>
    <xf numFmtId="164" fontId="26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5" fillId="0" borderId="0" xfId="0" applyFont="1"/>
    <xf numFmtId="164" fontId="21" fillId="0" borderId="0" xfId="0" applyNumberFormat="1" applyFont="1"/>
    <xf numFmtId="4" fontId="21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3" fontId="21" fillId="0" borderId="0" xfId="0" applyNumberFormat="1" applyFont="1" applyAlignment="1">
      <alignment horizontal="center" vertical="center" wrapText="1"/>
    </xf>
    <xf numFmtId="164" fontId="20" fillId="0" borderId="0" xfId="0" applyNumberFormat="1" applyFont="1"/>
    <xf numFmtId="0" fontId="21" fillId="0" borderId="17" xfId="0" applyFont="1" applyBorder="1" applyAlignment="1">
      <alignment horizontal="center"/>
    </xf>
    <xf numFmtId="0" fontId="24" fillId="0" borderId="17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46" xr:uid="{00000000-0005-0000-0000-00001C000000}"/>
    <cellStyle name="Comma0" xfId="47" xr:uid="{00000000-0005-0000-0000-00001D000000}"/>
    <cellStyle name="Currency" xfId="29" builtinId="4"/>
    <cellStyle name="Currency 2" xfId="30" xr:uid="{00000000-0005-0000-0000-00001F000000}"/>
    <cellStyle name="Currency 3" xfId="48" xr:uid="{00000000-0005-0000-0000-000020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B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58"/>
  <sheetViews>
    <sheetView tabSelected="1" view="pageBreakPreview" zoomScale="90" zoomScaleNormal="100" zoomScaleSheetLayoutView="90" zoomScalePageLayoutView="50" workbookViewId="0">
      <selection activeCell="E31" sqref="E31"/>
    </sheetView>
  </sheetViews>
  <sheetFormatPr defaultColWidth="9.109375" defaultRowHeight="13.2" x14ac:dyDescent="0.25"/>
  <cols>
    <col min="1" max="1" width="9.109375" style="20"/>
    <col min="2" max="2" width="39.88671875" style="19" customWidth="1"/>
    <col min="3" max="3" width="6.109375" style="20" customWidth="1"/>
    <col min="4" max="4" width="13.5546875" style="24" customWidth="1"/>
    <col min="5" max="5" width="19.33203125" style="24" customWidth="1"/>
    <col min="6" max="6" width="14.5546875" style="36" customWidth="1"/>
    <col min="7" max="7" width="15.33203125" style="19" customWidth="1"/>
    <col min="8" max="8" width="12.88671875" style="19" bestFit="1" customWidth="1"/>
    <col min="9" max="9" width="15.109375" style="19" customWidth="1"/>
    <col min="10" max="10" width="12.5546875" style="19" customWidth="1"/>
    <col min="11" max="11" width="15.5546875" style="19" customWidth="1"/>
    <col min="12" max="12" width="12" style="19" customWidth="1"/>
    <col min="13" max="13" width="14.88671875" style="19" customWidth="1"/>
    <col min="14" max="14" width="12" style="19" customWidth="1"/>
    <col min="15" max="15" width="15.5546875" style="19" customWidth="1"/>
    <col min="16" max="16384" width="9.109375" style="19"/>
  </cols>
  <sheetData>
    <row r="2" spans="1:15" ht="16.2" thickBot="1" x14ac:dyDescent="0.3">
      <c r="A2" s="15"/>
      <c r="B2" s="16"/>
      <c r="C2" s="15"/>
      <c r="D2" s="21"/>
      <c r="E2" s="21"/>
      <c r="F2" s="21"/>
      <c r="G2" s="21"/>
    </row>
    <row r="3" spans="1:15" s="1" customFormat="1" ht="51.6" thickBot="1" x14ac:dyDescent="0.3">
      <c r="A3" s="63" t="s">
        <v>0</v>
      </c>
      <c r="B3" s="64" t="s">
        <v>1</v>
      </c>
      <c r="C3" s="65" t="s">
        <v>2</v>
      </c>
      <c r="D3" s="66" t="s">
        <v>11</v>
      </c>
      <c r="E3" s="66" t="s">
        <v>19</v>
      </c>
      <c r="F3" s="67" t="s">
        <v>3</v>
      </c>
      <c r="G3" s="66" t="s">
        <v>12</v>
      </c>
      <c r="H3" s="67" t="s">
        <v>3</v>
      </c>
      <c r="I3" s="66" t="s">
        <v>13</v>
      </c>
      <c r="J3" s="67" t="s">
        <v>3</v>
      </c>
      <c r="K3" s="66" t="s">
        <v>14</v>
      </c>
      <c r="L3" s="67" t="s">
        <v>3</v>
      </c>
      <c r="M3" s="66" t="s">
        <v>15</v>
      </c>
      <c r="N3" s="67" t="s">
        <v>3</v>
      </c>
      <c r="O3" s="66" t="s">
        <v>16</v>
      </c>
    </row>
    <row r="4" spans="1:15" s="2" customFormat="1" ht="13.8" x14ac:dyDescent="0.25">
      <c r="A4" s="56"/>
      <c r="B4" s="57"/>
      <c r="C4" s="14"/>
      <c r="D4" s="58"/>
      <c r="E4" s="58"/>
      <c r="F4" s="59"/>
      <c r="G4" s="58"/>
      <c r="H4" s="59"/>
      <c r="I4" s="58"/>
      <c r="J4" s="59"/>
      <c r="K4" s="58"/>
      <c r="L4" s="59"/>
      <c r="M4" s="58"/>
      <c r="N4" s="59"/>
      <c r="O4" s="58"/>
    </row>
    <row r="5" spans="1:15" s="2" customFormat="1" ht="15.6" x14ac:dyDescent="0.25">
      <c r="A5" s="69"/>
      <c r="B5" s="74" t="s">
        <v>6</v>
      </c>
      <c r="C5" s="8"/>
      <c r="D5" s="71"/>
      <c r="E5" s="71"/>
      <c r="F5" s="72"/>
      <c r="G5" s="71"/>
      <c r="H5" s="72"/>
      <c r="I5" s="71"/>
      <c r="J5" s="72"/>
      <c r="K5" s="71"/>
      <c r="L5" s="72"/>
      <c r="M5" s="71"/>
      <c r="N5" s="72"/>
      <c r="O5" s="71"/>
    </row>
    <row r="6" spans="1:15" s="2" customFormat="1" ht="15.6" x14ac:dyDescent="0.25">
      <c r="A6" s="69"/>
      <c r="B6" s="74"/>
      <c r="C6" s="8"/>
      <c r="D6" s="71"/>
      <c r="E6" s="71"/>
      <c r="F6" s="72"/>
      <c r="G6" s="71"/>
      <c r="H6" s="72"/>
      <c r="I6" s="71"/>
      <c r="J6" s="72"/>
      <c r="K6" s="71"/>
      <c r="L6" s="72"/>
      <c r="M6" s="71"/>
      <c r="N6" s="72"/>
      <c r="O6" s="71"/>
    </row>
    <row r="7" spans="1:15" s="2" customFormat="1" ht="13.8" x14ac:dyDescent="0.25">
      <c r="A7" s="69"/>
      <c r="B7" s="70" t="s">
        <v>20</v>
      </c>
      <c r="C7" s="8"/>
      <c r="D7" s="71"/>
      <c r="E7" s="71"/>
      <c r="F7" s="72"/>
      <c r="G7" s="71"/>
      <c r="H7" s="72"/>
      <c r="I7" s="71"/>
      <c r="J7" s="72"/>
      <c r="K7" s="71"/>
      <c r="L7" s="72"/>
      <c r="M7" s="71"/>
      <c r="N7" s="72"/>
      <c r="O7" s="71"/>
    </row>
    <row r="8" spans="1:15" s="2" customFormat="1" ht="13.8" x14ac:dyDescent="0.25">
      <c r="A8" s="69"/>
      <c r="B8" s="70"/>
      <c r="C8" s="8"/>
      <c r="D8" s="71"/>
      <c r="E8" s="71"/>
      <c r="F8" s="72"/>
      <c r="G8" s="71"/>
      <c r="H8" s="72"/>
      <c r="I8" s="71"/>
      <c r="J8" s="72"/>
      <c r="K8" s="71"/>
      <c r="L8" s="72"/>
      <c r="M8" s="71"/>
      <c r="N8" s="72"/>
      <c r="O8" s="71"/>
    </row>
    <row r="9" spans="1:15" s="2" customFormat="1" ht="13.8" x14ac:dyDescent="0.25">
      <c r="A9" s="6">
        <f>1+0.001</f>
        <v>1.0009999999999999</v>
      </c>
      <c r="B9" s="33" t="s">
        <v>7</v>
      </c>
      <c r="C9" s="3" t="s">
        <v>5</v>
      </c>
      <c r="D9" s="3">
        <v>2</v>
      </c>
      <c r="E9" s="3">
        <v>2</v>
      </c>
      <c r="F9" s="23">
        <v>0</v>
      </c>
      <c r="G9" s="68">
        <f>D9*E9*F9</f>
        <v>0</v>
      </c>
      <c r="H9" s="23">
        <v>0</v>
      </c>
      <c r="I9" s="68">
        <f>D9*E9*H9</f>
        <v>0</v>
      </c>
      <c r="J9" s="23">
        <v>0</v>
      </c>
      <c r="K9" s="68">
        <f>D9*E9*J9</f>
        <v>0</v>
      </c>
      <c r="L9" s="23">
        <v>0</v>
      </c>
      <c r="M9" s="68">
        <f>D9*E9*L9</f>
        <v>0</v>
      </c>
      <c r="N9" s="23">
        <v>0</v>
      </c>
      <c r="O9" s="68">
        <f t="shared" ref="O9:O13" si="0">D9*E9*N9</f>
        <v>0</v>
      </c>
    </row>
    <row r="10" spans="1:15" s="2" customFormat="1" ht="13.8" x14ac:dyDescent="0.25">
      <c r="A10" s="92"/>
      <c r="B10" s="33"/>
      <c r="C10" s="3"/>
      <c r="D10" s="3"/>
      <c r="E10" s="3"/>
      <c r="F10" s="23"/>
      <c r="G10" s="68"/>
      <c r="H10" s="23"/>
      <c r="I10" s="68"/>
      <c r="J10" s="23"/>
      <c r="K10" s="68"/>
      <c r="L10" s="23"/>
      <c r="M10" s="68"/>
      <c r="N10" s="23"/>
      <c r="O10" s="68"/>
    </row>
    <row r="11" spans="1:15" s="2" customFormat="1" ht="13.8" x14ac:dyDescent="0.25">
      <c r="A11" s="92"/>
      <c r="B11" s="70" t="s">
        <v>21</v>
      </c>
      <c r="C11" s="3"/>
      <c r="D11" s="3"/>
      <c r="E11" s="3"/>
      <c r="F11" s="23"/>
      <c r="G11" s="68"/>
      <c r="H11" s="23"/>
      <c r="I11" s="68"/>
      <c r="J11" s="23"/>
      <c r="K11" s="68"/>
      <c r="L11" s="23"/>
      <c r="M11" s="68"/>
      <c r="N11" s="23"/>
      <c r="O11" s="68"/>
    </row>
    <row r="12" spans="1:15" s="2" customFormat="1" ht="13.8" x14ac:dyDescent="0.25">
      <c r="A12" s="92"/>
      <c r="B12" s="33"/>
      <c r="C12" s="3"/>
      <c r="D12" s="3"/>
      <c r="E12" s="3"/>
      <c r="F12" s="23"/>
      <c r="G12" s="68"/>
      <c r="H12" s="23"/>
      <c r="I12" s="68"/>
      <c r="J12" s="23"/>
      <c r="K12" s="68"/>
      <c r="L12" s="23"/>
      <c r="M12" s="68"/>
      <c r="N12" s="23"/>
      <c r="O12" s="68"/>
    </row>
    <row r="13" spans="1:15" s="2" customFormat="1" ht="13.8" x14ac:dyDescent="0.25">
      <c r="A13" s="75">
        <f>A9+0.001</f>
        <v>1.0019999999999998</v>
      </c>
      <c r="B13" s="33" t="s">
        <v>8</v>
      </c>
      <c r="C13" s="3" t="s">
        <v>5</v>
      </c>
      <c r="D13" s="3">
        <v>4</v>
      </c>
      <c r="E13" s="3">
        <v>2</v>
      </c>
      <c r="F13" s="23">
        <v>0</v>
      </c>
      <c r="G13" s="68">
        <f t="shared" ref="G13" si="1">D13*E13*F13</f>
        <v>0</v>
      </c>
      <c r="H13" s="23">
        <v>0</v>
      </c>
      <c r="I13" s="68">
        <f t="shared" ref="I13" si="2">D13*E13*H13</f>
        <v>0</v>
      </c>
      <c r="J13" s="23">
        <v>0</v>
      </c>
      <c r="K13" s="68">
        <f t="shared" ref="K13" si="3">D13*E13*J13</f>
        <v>0</v>
      </c>
      <c r="L13" s="23">
        <v>0</v>
      </c>
      <c r="M13" s="68">
        <f t="shared" ref="M13" si="4">D13*E13*L13</f>
        <v>0</v>
      </c>
      <c r="N13" s="23">
        <v>0</v>
      </c>
      <c r="O13" s="68">
        <f t="shared" si="0"/>
        <v>0</v>
      </c>
    </row>
    <row r="14" spans="1:15" s="2" customFormat="1" ht="13.8" x14ac:dyDescent="0.25">
      <c r="A14" s="75"/>
      <c r="B14" s="33"/>
      <c r="C14" s="3"/>
      <c r="D14" s="3"/>
      <c r="E14" s="3"/>
      <c r="F14" s="23"/>
      <c r="G14" s="68"/>
      <c r="H14" s="23"/>
      <c r="I14" s="68"/>
      <c r="J14" s="23"/>
      <c r="K14" s="68"/>
      <c r="L14" s="23"/>
      <c r="M14" s="68"/>
      <c r="N14" s="23"/>
      <c r="O14" s="68"/>
    </row>
    <row r="15" spans="1:15" s="2" customFormat="1" ht="13.8" x14ac:dyDescent="0.25">
      <c r="A15" s="75"/>
      <c r="B15" s="33"/>
      <c r="C15" s="3"/>
      <c r="D15" s="3"/>
      <c r="E15" s="3"/>
      <c r="F15" s="23"/>
      <c r="G15" s="68"/>
      <c r="H15" s="23"/>
      <c r="I15" s="68"/>
      <c r="J15" s="23"/>
      <c r="K15" s="68"/>
      <c r="L15" s="23"/>
      <c r="M15" s="68"/>
      <c r="N15" s="23"/>
      <c r="O15" s="68"/>
    </row>
    <row r="16" spans="1:15" s="2" customFormat="1" ht="13.8" x14ac:dyDescent="0.25">
      <c r="A16" s="75"/>
      <c r="B16" s="33"/>
      <c r="C16" s="3"/>
      <c r="D16" s="3"/>
      <c r="E16" s="3"/>
      <c r="F16" s="23"/>
      <c r="G16" s="68"/>
      <c r="H16" s="23"/>
      <c r="I16" s="68"/>
      <c r="J16" s="23"/>
      <c r="K16" s="68"/>
      <c r="L16" s="23"/>
      <c r="M16" s="68"/>
      <c r="N16" s="23"/>
      <c r="O16" s="68"/>
    </row>
    <row r="17" spans="1:15" s="2" customFormat="1" ht="15.6" x14ac:dyDescent="0.25">
      <c r="A17" s="75"/>
      <c r="B17" s="74"/>
      <c r="C17" s="8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</row>
    <row r="18" spans="1:15" s="5" customFormat="1" ht="14.25" customHeight="1" thickBot="1" x14ac:dyDescent="0.3">
      <c r="A18" s="76"/>
      <c r="B18" s="33"/>
      <c r="C18" s="18"/>
      <c r="D18" s="4"/>
      <c r="E18" s="25"/>
      <c r="F18" s="3"/>
      <c r="G18" s="78"/>
      <c r="H18" s="18"/>
      <c r="I18" s="78"/>
      <c r="J18" s="18"/>
      <c r="K18" s="78"/>
      <c r="L18" s="18"/>
      <c r="M18" s="78"/>
      <c r="N18" s="18"/>
      <c r="O18" s="78"/>
    </row>
    <row r="19" spans="1:15" s="5" customFormat="1" ht="14.25" customHeight="1" thickBot="1" x14ac:dyDescent="0.3">
      <c r="A19" s="55"/>
      <c r="B19" s="38" t="s">
        <v>4</v>
      </c>
      <c r="C19" s="17"/>
      <c r="D19" s="77"/>
      <c r="E19" s="11"/>
      <c r="F19" s="77"/>
      <c r="G19" s="61">
        <f>SUM(G5:G18)</f>
        <v>0</v>
      </c>
      <c r="H19" s="11"/>
      <c r="I19" s="61">
        <f>SUM(I5:I18)</f>
        <v>0</v>
      </c>
      <c r="J19" s="11"/>
      <c r="K19" s="61">
        <f>SUM(K5:K18)</f>
        <v>0</v>
      </c>
      <c r="L19" s="11"/>
      <c r="M19" s="61">
        <f>SUM(M5:M18)</f>
        <v>0</v>
      </c>
      <c r="N19" s="11"/>
      <c r="O19" s="61">
        <f>SUM(O5:O18)</f>
        <v>0</v>
      </c>
    </row>
    <row r="20" spans="1:15" ht="15.6" x14ac:dyDescent="0.25">
      <c r="A20" s="8"/>
      <c r="B20" s="73"/>
      <c r="C20" s="3"/>
      <c r="D20" s="4"/>
      <c r="E20" s="4"/>
      <c r="F20" s="4"/>
      <c r="G20" s="7"/>
      <c r="H20" s="4"/>
      <c r="I20" s="7"/>
      <c r="J20" s="4"/>
      <c r="K20" s="7"/>
      <c r="L20" s="4"/>
      <c r="M20" s="7"/>
      <c r="N20" s="4"/>
      <c r="O20" s="7"/>
    </row>
    <row r="21" spans="1:15" ht="15.6" x14ac:dyDescent="0.25">
      <c r="A21" s="51"/>
      <c r="B21" s="38" t="s">
        <v>9</v>
      </c>
      <c r="C21" s="42"/>
      <c r="D21" s="4"/>
      <c r="E21" s="4"/>
      <c r="F21" s="4"/>
      <c r="G21" s="7">
        <f>G19</f>
        <v>0</v>
      </c>
      <c r="H21" s="4"/>
      <c r="I21" s="7">
        <f>I19</f>
        <v>0</v>
      </c>
      <c r="J21" s="4"/>
      <c r="K21" s="7">
        <f>K19</f>
        <v>0</v>
      </c>
      <c r="L21" s="4"/>
      <c r="M21" s="7">
        <f>M19</f>
        <v>0</v>
      </c>
      <c r="N21" s="4"/>
      <c r="O21" s="7">
        <f>O19</f>
        <v>0</v>
      </c>
    </row>
    <row r="22" spans="1:15" ht="15" customHeight="1" thickBot="1" x14ac:dyDescent="0.3">
      <c r="A22" s="52"/>
      <c r="B22" s="43"/>
      <c r="C22" s="34"/>
      <c r="D22" s="37"/>
      <c r="E22" s="37"/>
      <c r="F22" s="37"/>
      <c r="G22" s="13"/>
      <c r="H22" s="37"/>
      <c r="I22" s="13"/>
      <c r="J22" s="37"/>
      <c r="K22" s="13"/>
      <c r="L22" s="37"/>
      <c r="M22" s="13"/>
      <c r="N22" s="37"/>
      <c r="O22" s="13"/>
    </row>
    <row r="23" spans="1:15" ht="14.4" thickBot="1" x14ac:dyDescent="0.3">
      <c r="A23" s="10"/>
      <c r="B23" s="44"/>
      <c r="C23" s="45"/>
      <c r="D23" s="46"/>
      <c r="E23" s="46"/>
      <c r="F23" s="46"/>
      <c r="G23" s="39"/>
      <c r="H23" s="46"/>
      <c r="I23" s="39"/>
      <c r="J23" s="46"/>
      <c r="K23" s="39"/>
      <c r="L23" s="46"/>
      <c r="M23" s="39"/>
      <c r="N23" s="46"/>
      <c r="O23" s="39"/>
    </row>
    <row r="24" spans="1:15" ht="15" customHeight="1" thickBot="1" x14ac:dyDescent="0.3">
      <c r="A24" s="93" t="s">
        <v>10</v>
      </c>
      <c r="B24" s="94"/>
      <c r="C24" s="86"/>
      <c r="D24" s="87"/>
      <c r="E24" s="87"/>
      <c r="F24" s="35"/>
      <c r="G24" s="79">
        <f>G21*15%</f>
        <v>0</v>
      </c>
      <c r="H24" s="35"/>
      <c r="I24" s="79">
        <f>I21*15%</f>
        <v>0</v>
      </c>
      <c r="J24" s="35"/>
      <c r="K24" s="79">
        <f>K21*15%</f>
        <v>0</v>
      </c>
      <c r="L24" s="35"/>
      <c r="M24" s="79">
        <f>M21*15%</f>
        <v>0</v>
      </c>
      <c r="N24" s="35"/>
      <c r="O24" s="79">
        <f>O21*15%</f>
        <v>0</v>
      </c>
    </row>
    <row r="25" spans="1:15" ht="15" customHeight="1" thickBot="1" x14ac:dyDescent="0.3">
      <c r="A25" s="54"/>
      <c r="B25" s="17"/>
      <c r="C25" s="85"/>
      <c r="D25" s="25"/>
      <c r="E25" s="25"/>
      <c r="F25" s="88"/>
      <c r="G25" s="40"/>
      <c r="H25" s="88"/>
      <c r="I25" s="40"/>
      <c r="J25" s="88"/>
      <c r="K25" s="40"/>
      <c r="L25" s="88"/>
      <c r="M25" s="40"/>
      <c r="N25" s="88"/>
      <c r="O25" s="40"/>
    </row>
    <row r="26" spans="1:15" ht="15.75" customHeight="1" thickBot="1" x14ac:dyDescent="0.3">
      <c r="A26" s="93" t="s">
        <v>18</v>
      </c>
      <c r="B26" s="94"/>
      <c r="C26" s="85"/>
      <c r="D26" s="25"/>
      <c r="E26" s="25"/>
      <c r="F26" s="80"/>
      <c r="G26" s="61">
        <f>SUM(G21,G24)</f>
        <v>0</v>
      </c>
      <c r="H26" s="80"/>
      <c r="I26" s="61">
        <f>SUM(I21,I24)</f>
        <v>0</v>
      </c>
      <c r="J26" s="80"/>
      <c r="K26" s="61">
        <f>SUM(K21,K24)</f>
        <v>0</v>
      </c>
      <c r="L26" s="80"/>
      <c r="M26" s="61">
        <f>SUM(M21,M24)</f>
        <v>0</v>
      </c>
      <c r="N26" s="80"/>
      <c r="O26" s="61">
        <f>SUM(O21,O24)</f>
        <v>0</v>
      </c>
    </row>
    <row r="27" spans="1:15" ht="15" customHeight="1" thickBot="1" x14ac:dyDescent="0.3">
      <c r="A27" s="54"/>
      <c r="B27" s="17"/>
      <c r="C27" s="85"/>
      <c r="D27" s="25"/>
      <c r="E27" s="25"/>
      <c r="F27" s="80"/>
      <c r="G27" s="11"/>
      <c r="H27" s="80"/>
      <c r="I27" s="11"/>
      <c r="J27" s="80"/>
      <c r="K27" s="11"/>
      <c r="L27" s="80"/>
      <c r="M27" s="11"/>
      <c r="N27" s="80"/>
      <c r="O27" s="40"/>
    </row>
    <row r="28" spans="1:15" ht="15" customHeight="1" thickBot="1" x14ac:dyDescent="0.3">
      <c r="A28" s="93" t="s">
        <v>17</v>
      </c>
      <c r="B28" s="94"/>
      <c r="C28" s="85"/>
      <c r="D28" s="25"/>
      <c r="E28" s="25"/>
      <c r="F28" s="80"/>
      <c r="G28" s="81"/>
      <c r="H28" s="80"/>
      <c r="I28" s="81"/>
      <c r="J28" s="80"/>
      <c r="K28" s="81"/>
      <c r="L28" s="80"/>
      <c r="M28" s="81"/>
      <c r="N28" s="80"/>
      <c r="O28" s="61">
        <f>SUM(G26,I26,K26,M26,O26)</f>
        <v>0</v>
      </c>
    </row>
    <row r="29" spans="1:15" ht="15" customHeight="1" x14ac:dyDescent="0.25">
      <c r="A29" s="47"/>
      <c r="B29" s="89"/>
      <c r="C29" s="18"/>
      <c r="D29" s="25"/>
      <c r="E29" s="25"/>
      <c r="F29" s="80"/>
      <c r="G29" s="25"/>
      <c r="H29" s="80"/>
      <c r="I29" s="25"/>
      <c r="J29" s="80"/>
      <c r="K29" s="25"/>
      <c r="L29" s="80"/>
      <c r="M29" s="25"/>
      <c r="N29" s="80"/>
      <c r="O29" s="48"/>
    </row>
    <row r="30" spans="1:15" ht="15.6" x14ac:dyDescent="0.25">
      <c r="A30" s="93"/>
      <c r="B30" s="94"/>
      <c r="C30" s="90"/>
      <c r="D30" s="25"/>
      <c r="E30" s="25"/>
      <c r="F30" s="80"/>
      <c r="G30" s="82"/>
      <c r="H30" s="80"/>
      <c r="I30" s="82"/>
      <c r="J30" s="80"/>
      <c r="K30" s="82"/>
      <c r="L30" s="80"/>
      <c r="M30" s="82"/>
      <c r="N30" s="80"/>
      <c r="O30" s="62"/>
    </row>
    <row r="31" spans="1:15" ht="15.6" x14ac:dyDescent="0.25">
      <c r="A31" s="54"/>
      <c r="B31" s="17"/>
      <c r="C31" s="90"/>
      <c r="D31" s="25"/>
      <c r="E31" s="25"/>
      <c r="F31" s="80"/>
      <c r="G31" s="82"/>
      <c r="H31" s="80"/>
      <c r="I31" s="82"/>
      <c r="J31" s="80"/>
      <c r="K31" s="82"/>
      <c r="L31" s="80"/>
      <c r="M31" s="82"/>
      <c r="N31" s="80"/>
      <c r="O31" s="62"/>
    </row>
    <row r="32" spans="1:15" ht="15.75" customHeight="1" x14ac:dyDescent="0.25">
      <c r="A32" s="93"/>
      <c r="B32" s="94"/>
      <c r="C32" s="16"/>
      <c r="D32" s="25"/>
      <c r="E32" s="25"/>
      <c r="F32" s="80"/>
      <c r="G32" s="82"/>
      <c r="H32" s="80"/>
      <c r="I32" s="82"/>
      <c r="J32" s="80"/>
      <c r="K32" s="82"/>
      <c r="L32" s="80"/>
      <c r="M32" s="82"/>
      <c r="N32" s="80"/>
      <c r="O32" s="62"/>
    </row>
    <row r="33" spans="1:15" ht="15" customHeight="1" x14ac:dyDescent="0.25">
      <c r="A33" s="60"/>
      <c r="D33" s="91"/>
      <c r="E33" s="91"/>
      <c r="F33" s="84"/>
      <c r="G33" s="83"/>
      <c r="H33" s="84"/>
      <c r="I33" s="83"/>
      <c r="J33" s="84"/>
      <c r="K33" s="83"/>
      <c r="L33" s="84"/>
      <c r="M33" s="83"/>
      <c r="N33" s="84"/>
      <c r="O33" s="49"/>
    </row>
    <row r="34" spans="1:15" ht="15" customHeight="1" thickBot="1" x14ac:dyDescent="0.3">
      <c r="A34" s="95"/>
      <c r="B34" s="96"/>
      <c r="C34" s="53"/>
      <c r="D34" s="50"/>
      <c r="E34" s="50"/>
      <c r="F34" s="50"/>
      <c r="G34" s="12"/>
      <c r="H34" s="50"/>
      <c r="I34" s="12"/>
      <c r="J34" s="50"/>
      <c r="K34" s="12"/>
      <c r="L34" s="50"/>
      <c r="M34" s="12"/>
      <c r="N34" s="50"/>
      <c r="O34" s="41"/>
    </row>
    <row r="35" spans="1:15" ht="13.8" x14ac:dyDescent="0.25">
      <c r="A35" s="31"/>
      <c r="B35" s="9"/>
      <c r="C35" s="18"/>
      <c r="D35" s="25"/>
      <c r="E35" s="25"/>
      <c r="F35" s="35"/>
      <c r="G35" s="28"/>
    </row>
    <row r="36" spans="1:15" ht="13.8" x14ac:dyDescent="0.25">
      <c r="A36" s="31"/>
      <c r="B36" s="9"/>
      <c r="C36" s="18"/>
      <c r="D36" s="25"/>
      <c r="E36" s="25"/>
      <c r="F36" s="18"/>
      <c r="G36" s="28"/>
    </row>
    <row r="37" spans="1:15" ht="13.8" x14ac:dyDescent="0.25">
      <c r="A37" s="31"/>
      <c r="B37" s="5"/>
      <c r="C37" s="18"/>
      <c r="D37" s="25"/>
      <c r="E37" s="25"/>
      <c r="F37" s="35"/>
      <c r="G37" s="28"/>
    </row>
    <row r="38" spans="1:15" ht="13.8" x14ac:dyDescent="0.25">
      <c r="A38" s="31"/>
      <c r="B38" s="5"/>
      <c r="C38" s="27"/>
      <c r="D38" s="25"/>
      <c r="E38" s="25"/>
      <c r="F38" s="35"/>
      <c r="G38" s="28"/>
    </row>
    <row r="39" spans="1:15" ht="13.8" x14ac:dyDescent="0.25">
      <c r="A39" s="31"/>
      <c r="B39" s="5"/>
      <c r="C39" s="18"/>
      <c r="D39" s="25"/>
      <c r="E39" s="25"/>
      <c r="F39" s="35"/>
      <c r="G39" s="28"/>
    </row>
    <row r="40" spans="1:15" ht="13.8" x14ac:dyDescent="0.25">
      <c r="A40" s="31"/>
      <c r="B40" s="5"/>
      <c r="C40" s="18"/>
      <c r="D40" s="25"/>
      <c r="E40" s="25"/>
      <c r="F40" s="35"/>
      <c r="G40" s="28"/>
    </row>
    <row r="41" spans="1:15" ht="13.8" x14ac:dyDescent="0.25">
      <c r="A41" s="31"/>
      <c r="B41" s="5"/>
      <c r="C41" s="18"/>
      <c r="D41" s="25"/>
      <c r="E41" s="25"/>
      <c r="F41" s="35"/>
      <c r="G41" s="28"/>
    </row>
    <row r="42" spans="1:15" ht="13.8" x14ac:dyDescent="0.25">
      <c r="A42" s="31"/>
      <c r="B42" s="5"/>
      <c r="C42" s="18"/>
      <c r="D42" s="25"/>
      <c r="E42" s="25"/>
      <c r="F42" s="35"/>
      <c r="G42" s="21"/>
    </row>
    <row r="43" spans="1:15" ht="13.8" x14ac:dyDescent="0.25">
      <c r="A43" s="31"/>
      <c r="B43" s="5"/>
      <c r="C43" s="18"/>
      <c r="D43" s="25"/>
      <c r="E43" s="25"/>
      <c r="F43" s="35"/>
      <c r="G43" s="28"/>
    </row>
    <row r="44" spans="1:15" ht="13.8" x14ac:dyDescent="0.25">
      <c r="A44" s="27"/>
      <c r="B44" s="5"/>
      <c r="C44" s="18"/>
      <c r="D44" s="25"/>
      <c r="E44" s="25"/>
      <c r="F44" s="35"/>
      <c r="G44" s="28"/>
    </row>
    <row r="45" spans="1:15" ht="13.8" x14ac:dyDescent="0.25">
      <c r="A45" s="27"/>
      <c r="B45" s="5"/>
      <c r="C45" s="27"/>
      <c r="D45" s="25"/>
      <c r="E45" s="25"/>
      <c r="F45" s="35"/>
      <c r="G45" s="21"/>
    </row>
    <row r="46" spans="1:15" ht="13.8" x14ac:dyDescent="0.25">
      <c r="A46" s="32"/>
      <c r="B46" s="9"/>
      <c r="C46" s="18"/>
      <c r="D46" s="25"/>
      <c r="E46" s="25"/>
      <c r="F46" s="35"/>
      <c r="G46" s="28"/>
    </row>
    <row r="47" spans="1:15" ht="13.8" x14ac:dyDescent="0.25">
      <c r="A47" s="18"/>
      <c r="B47" s="9"/>
      <c r="C47" s="27"/>
      <c r="D47" s="25"/>
      <c r="E47" s="25"/>
      <c r="F47" s="35"/>
      <c r="G47" s="28"/>
    </row>
    <row r="48" spans="1:15" ht="13.8" x14ac:dyDescent="0.25">
      <c r="A48" s="18"/>
      <c r="B48" s="9"/>
      <c r="C48" s="27"/>
      <c r="D48" s="26"/>
      <c r="E48" s="26"/>
      <c r="F48" s="35"/>
      <c r="G48" s="28"/>
    </row>
    <row r="49" spans="1:7" ht="13.8" x14ac:dyDescent="0.25">
      <c r="A49" s="31"/>
      <c r="B49" s="9"/>
      <c r="C49" s="27"/>
      <c r="D49" s="26"/>
      <c r="E49" s="26"/>
      <c r="F49" s="35"/>
      <c r="G49" s="28"/>
    </row>
    <row r="50" spans="1:7" ht="13.8" x14ac:dyDescent="0.25">
      <c r="A50" s="31"/>
      <c r="B50" s="9"/>
      <c r="C50" s="27"/>
      <c r="D50" s="26"/>
      <c r="E50" s="26"/>
      <c r="F50" s="35"/>
      <c r="G50" s="28"/>
    </row>
    <row r="51" spans="1:7" ht="13.8" x14ac:dyDescent="0.25">
      <c r="A51" s="18"/>
      <c r="B51" s="22"/>
      <c r="C51" s="18"/>
      <c r="D51" s="25"/>
      <c r="E51" s="25"/>
      <c r="F51" s="18"/>
      <c r="G51" s="25"/>
    </row>
    <row r="52" spans="1:7" ht="13.8" x14ac:dyDescent="0.25">
      <c r="A52" s="31"/>
      <c r="B52" s="22"/>
      <c r="C52" s="18"/>
      <c r="D52" s="25"/>
      <c r="E52" s="25"/>
      <c r="F52" s="18"/>
      <c r="G52" s="25"/>
    </row>
    <row r="53" spans="1:7" ht="13.8" x14ac:dyDescent="0.25">
      <c r="A53" s="31"/>
      <c r="B53" s="22"/>
      <c r="C53" s="18"/>
      <c r="D53" s="25"/>
      <c r="E53" s="25"/>
      <c r="F53" s="18"/>
      <c r="G53" s="25"/>
    </row>
    <row r="54" spans="1:7" ht="13.8" x14ac:dyDescent="0.25">
      <c r="A54" s="27"/>
      <c r="B54" s="22"/>
      <c r="C54" s="18"/>
      <c r="D54" s="25"/>
      <c r="E54" s="25"/>
      <c r="F54" s="18"/>
      <c r="G54" s="28"/>
    </row>
    <row r="55" spans="1:7" ht="13.8" x14ac:dyDescent="0.25">
      <c r="A55" s="31"/>
      <c r="B55" s="22"/>
      <c r="C55" s="18"/>
      <c r="D55" s="25"/>
      <c r="E55" s="25"/>
      <c r="F55" s="18"/>
      <c r="G55" s="25"/>
    </row>
    <row r="56" spans="1:7" ht="15.6" x14ac:dyDescent="0.25">
      <c r="A56" s="15"/>
      <c r="B56" s="16"/>
      <c r="C56" s="15"/>
      <c r="D56" s="21"/>
      <c r="E56" s="21"/>
      <c r="F56" s="21"/>
      <c r="G56" s="21"/>
    </row>
    <row r="57" spans="1:7" ht="15.6" x14ac:dyDescent="0.25">
      <c r="A57" s="29"/>
      <c r="B57" s="17"/>
      <c r="C57" s="17"/>
      <c r="D57" s="11"/>
      <c r="E57" s="11"/>
      <c r="F57" s="11"/>
      <c r="G57" s="30"/>
    </row>
    <row r="58" spans="1:7" ht="15.6" x14ac:dyDescent="0.25">
      <c r="A58" s="15"/>
      <c r="B58" s="16"/>
      <c r="C58" s="15"/>
      <c r="D58" s="21"/>
      <c r="E58" s="21"/>
      <c r="F58" s="21"/>
      <c r="G58" s="21"/>
    </row>
  </sheetData>
  <mergeCells count="6">
    <mergeCell ref="A24:B24"/>
    <mergeCell ref="A34:B34"/>
    <mergeCell ref="A26:B26"/>
    <mergeCell ref="A28:B28"/>
    <mergeCell ref="A30:B30"/>
    <mergeCell ref="A32:B32"/>
  </mergeCells>
  <phoneticPr fontId="29" type="noConversion"/>
  <pageMargins left="0.74803149606299213" right="0.74803149606299213" top="0.98425196850393704" bottom="0.98425196850393704" header="0.51181102362204722" footer="0.51181102362204722"/>
  <pageSetup paperSize="9" scale="63" fitToHeight="100" orientation="landscape" r:id="rId1"/>
  <headerFooter alignWithMargins="0"/>
  <rowBreaks count="1" manualBreakCount="1">
    <brk id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CSIR gas monitors</vt:lpstr>
      <vt:lpstr>'CSIR gas monitors'!Print_Area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Rory</dc:creator>
  <cp:lastModifiedBy>Lethabo Letsoalo</cp:lastModifiedBy>
  <cp:lastPrinted>2024-10-23T06:27:52Z</cp:lastPrinted>
  <dcterms:created xsi:type="dcterms:W3CDTF">2013-07-08T05:05:06Z</dcterms:created>
  <dcterms:modified xsi:type="dcterms:W3CDTF">2024-10-23T06:35:33Z</dcterms:modified>
</cp:coreProperties>
</file>