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mc:AlternateContent xmlns:mc="http://schemas.openxmlformats.org/markup-compatibility/2006">
    <mc:Choice Requires="x15">
      <x15ac:absPath xmlns:x15ac="http://schemas.microsoft.com/office/spreadsheetml/2010/11/ac" url="D:\Prash Files\Waste Service provider RFP April  2024\"/>
    </mc:Choice>
  </mc:AlternateContent>
  <xr:revisionPtr revIDLastSave="202" documentId="13_ncr:1_{6E810826-5D9C-4925-972C-8886D275A97C}" xr6:coauthVersionLast="47" xr6:coauthVersionMax="47" xr10:uidLastSave="{7C82D7DA-7AB9-442A-93B7-901517DB32C3}"/>
  <bookViews>
    <workbookView xWindow="-110" yWindow="-110" windowWidth="19420" windowHeight="10420" firstSheet="2" activeTab="2" xr2:uid="{419CF900-6BCB-4A56-AA29-054A5B821C24}"/>
  </bookViews>
  <sheets>
    <sheet name="General Waste" sheetId="1" r:id="rId1"/>
    <sheet name="Hazadours Waste" sheetId="2" r:id="rId2"/>
    <sheet name="Ad-hoc servic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4" i="1" l="1"/>
  <c r="F113" i="1"/>
  <c r="F100" i="1"/>
  <c r="F99" i="1"/>
  <c r="F86" i="1"/>
  <c r="F85" i="1"/>
  <c r="F70" i="1"/>
  <c r="F69" i="1"/>
  <c r="F58" i="1"/>
  <c r="F57" i="1"/>
  <c r="F46" i="1"/>
  <c r="F45" i="1"/>
  <c r="F34" i="1"/>
  <c r="F33" i="1"/>
  <c r="F22" i="1"/>
  <c r="F21" i="1"/>
  <c r="F105" i="1"/>
  <c r="F106" i="1"/>
  <c r="F107" i="1"/>
  <c r="F108" i="1"/>
  <c r="F109" i="1"/>
  <c r="F110" i="1"/>
  <c r="F111" i="1"/>
  <c r="F112" i="1"/>
  <c r="F104" i="1"/>
  <c r="F91" i="1"/>
  <c r="F92" i="1"/>
  <c r="F93" i="1"/>
  <c r="F94" i="1"/>
  <c r="F95" i="1"/>
  <c r="F96" i="1"/>
  <c r="F97" i="1"/>
  <c r="F98" i="1"/>
  <c r="F90" i="1"/>
  <c r="F77" i="1"/>
  <c r="F78" i="1"/>
  <c r="F79" i="1"/>
  <c r="F80" i="1"/>
  <c r="F81" i="1"/>
  <c r="F82" i="1"/>
  <c r="F83" i="1"/>
  <c r="F84" i="1"/>
  <c r="F76" i="1"/>
  <c r="F62" i="1"/>
  <c r="F63" i="1"/>
  <c r="F64" i="1"/>
  <c r="F65" i="1"/>
  <c r="F66" i="1"/>
  <c r="F67" i="1"/>
  <c r="F68" i="1"/>
  <c r="F61" i="1"/>
  <c r="F50" i="1"/>
  <c r="F51" i="1"/>
  <c r="F52" i="1"/>
  <c r="F53" i="1"/>
  <c r="F54" i="1"/>
  <c r="F55" i="1"/>
  <c r="F56" i="1"/>
  <c r="F49" i="1"/>
  <c r="F38" i="1"/>
  <c r="F39" i="1"/>
  <c r="F40" i="1"/>
  <c r="F41" i="1"/>
  <c r="F42" i="1"/>
  <c r="F43" i="1"/>
  <c r="F44" i="1"/>
  <c r="F37" i="1"/>
  <c r="F26" i="1"/>
  <c r="F27" i="1"/>
  <c r="F28" i="1"/>
  <c r="F29" i="1"/>
  <c r="F30" i="1"/>
  <c r="F31" i="1"/>
  <c r="F32" i="1"/>
  <c r="F25" i="1"/>
  <c r="F7" i="1"/>
  <c r="F8" i="1"/>
  <c r="F9" i="1"/>
  <c r="F10" i="1"/>
  <c r="F11" i="1"/>
  <c r="F12" i="1"/>
  <c r="F13" i="1"/>
  <c r="F14" i="1"/>
  <c r="F15" i="1"/>
  <c r="F16" i="1"/>
  <c r="F17" i="1"/>
  <c r="F18" i="1"/>
  <c r="F19" i="1"/>
  <c r="F20" i="1"/>
  <c r="E105" i="1"/>
  <c r="E91" i="1"/>
  <c r="E77" i="1"/>
  <c r="E9" i="1"/>
  <c r="E8" i="1"/>
  <c r="E112" i="1"/>
  <c r="E111" i="1"/>
  <c r="E110" i="1"/>
  <c r="E109" i="1"/>
  <c r="E108" i="1"/>
  <c r="E107" i="1"/>
  <c r="C106" i="1"/>
  <c r="E106" i="1" s="1"/>
  <c r="E104" i="1"/>
  <c r="E98" i="1"/>
  <c r="E97" i="1"/>
  <c r="E96" i="1"/>
  <c r="E95" i="1"/>
  <c r="E94" i="1"/>
  <c r="E93" i="1"/>
  <c r="C92" i="1"/>
  <c r="E92" i="1" s="1"/>
  <c r="E90" i="1"/>
  <c r="E84" i="1"/>
  <c r="E83" i="1"/>
  <c r="E82" i="1"/>
  <c r="E81" i="1"/>
  <c r="E80" i="1"/>
  <c r="E79" i="1"/>
  <c r="C78" i="1"/>
  <c r="E78" i="1" s="1"/>
  <c r="E76" i="1"/>
  <c r="E68" i="1"/>
  <c r="E67" i="1"/>
  <c r="E66" i="1"/>
  <c r="E65" i="1"/>
  <c r="E64" i="1"/>
  <c r="E63" i="1"/>
  <c r="C62" i="1"/>
  <c r="E62" i="1" s="1"/>
  <c r="E61" i="1"/>
  <c r="E56" i="1"/>
  <c r="E55" i="1"/>
  <c r="E54" i="1"/>
  <c r="E53" i="1"/>
  <c r="E52" i="1"/>
  <c r="E51" i="1"/>
  <c r="C50" i="1"/>
  <c r="E50" i="1" s="1"/>
  <c r="E49" i="1"/>
  <c r="E44" i="1"/>
  <c r="E43" i="1"/>
  <c r="E42" i="1"/>
  <c r="E41" i="1"/>
  <c r="E40" i="1"/>
  <c r="E39" i="1"/>
  <c r="E38" i="1"/>
  <c r="E37" i="1"/>
  <c r="E32" i="1"/>
  <c r="E31" i="1"/>
  <c r="E30" i="1"/>
  <c r="E29" i="1"/>
  <c r="E28" i="1"/>
  <c r="E27" i="1"/>
  <c r="E26" i="1"/>
  <c r="E25" i="1"/>
  <c r="E20" i="1"/>
  <c r="E19" i="1"/>
  <c r="E18" i="1"/>
  <c r="E17" i="1"/>
  <c r="E16" i="1"/>
  <c r="E15" i="1"/>
  <c r="E14" i="1"/>
  <c r="E13" i="1"/>
  <c r="E12" i="1"/>
  <c r="E11" i="1"/>
  <c r="E10" i="1"/>
  <c r="E7" i="1"/>
  <c r="E6" i="1"/>
  <c r="F6" i="1" s="1"/>
</calcChain>
</file>

<file path=xl/sharedStrings.xml><?xml version="1.0" encoding="utf-8"?>
<sst xmlns="http://schemas.openxmlformats.org/spreadsheetml/2006/main" count="306" uniqueCount="115">
  <si>
    <t xml:space="preserve">Annexure  - BOQ </t>
  </si>
  <si>
    <t xml:space="preserve">For the provision of waste management services for all CSIR Gauteng Sites - cost per month 
RFP Number: 3657/28/10/2024 </t>
  </si>
  <si>
    <t>Provision of waste management services for the CSIR Gauteng Sites</t>
  </si>
  <si>
    <t>Item Description</t>
  </si>
  <si>
    <t>Measurement Rate</t>
  </si>
  <si>
    <t xml:space="preserve">Quantities </t>
  </si>
  <si>
    <t>Rate per
 item Month</t>
  </si>
  <si>
    <t>Total Price
(VAT Excl.)</t>
  </si>
  <si>
    <t>Totals 
(VAT Excl.) per month</t>
  </si>
  <si>
    <t>On-site collection and disposal of general and e-waste at CSIR Pretoria campus- Monthly Services</t>
  </si>
  <si>
    <t>6 cubic meter skips</t>
  </si>
  <si>
    <t>each</t>
  </si>
  <si>
    <t xml:space="preserve">Collection and transportation of general waste from a full container or skip twice a month </t>
  </si>
  <si>
    <t xml:space="preserve">Food waste composting machine ( based on-site) </t>
  </si>
  <si>
    <t xml:space="preserve">each </t>
  </si>
  <si>
    <t xml:space="preserve">1 x  6 Ton Truck based on site </t>
  </si>
  <si>
    <t xml:space="preserve">Bailing machine </t>
  </si>
  <si>
    <t xml:space="preserve">Industrial scale </t>
  </si>
  <si>
    <r>
      <rPr>
        <sz val="12"/>
        <color rgb="FF000000"/>
        <rFont val="Arial"/>
      </rPr>
      <t>240l wheelie bins (5</t>
    </r>
    <r>
      <rPr>
        <b/>
        <sz val="12"/>
        <color rgb="FF000000"/>
        <rFont val="Arial"/>
      </rPr>
      <t xml:space="preserve"> red, 10 yellow, 10 black, 5 blue</t>
    </r>
    <r>
      <rPr>
        <i/>
        <sz val="12"/>
        <color rgb="FF000000"/>
        <rFont val="Arial"/>
      </rPr>
      <t xml:space="preserve">) </t>
    </r>
  </si>
  <si>
    <t>Bin Washing</t>
  </si>
  <si>
    <t xml:space="preserve">Waste Sorting Poly Bags - large </t>
  </si>
  <si>
    <t xml:space="preserve">On-Site Sorters and Team Leader </t>
  </si>
  <si>
    <t>Driver</t>
  </si>
  <si>
    <t xml:space="preserve">Driver assistants </t>
  </si>
  <si>
    <t xml:space="preserve">Contract administration fee per month - if applicable </t>
  </si>
  <si>
    <t>Non-Recyclable General Waste Landfill</t>
  </si>
  <si>
    <t>TON</t>
  </si>
  <si>
    <t xml:space="preserve">Cleaning Chemicals and Equipment per month </t>
  </si>
  <si>
    <t xml:space="preserve">Total Cost per month VAT Excl </t>
  </si>
  <si>
    <t>Total Cost per month VAT Inclu</t>
  </si>
  <si>
    <t>On-site collection and disposal of general and e-waste at CSIR Kloppersbos site- Monthly Services</t>
  </si>
  <si>
    <t xml:space="preserve">240l wheelie bins (colour coded) - 3  green,  2 red, 1 yellow  </t>
  </si>
  <si>
    <t xml:space="preserve">Bin Washing - monthly </t>
  </si>
  <si>
    <t>6 cubic meter skip</t>
  </si>
  <si>
    <t xml:space="preserve">Collection and transportation of general waste from a full container or skip </t>
  </si>
  <si>
    <t>On-Site Sorter</t>
  </si>
  <si>
    <t>Cleaning Chemicals and Equipment</t>
  </si>
  <si>
    <t>On-site collection and disposal of general and e-waste at CSIR Paardefontein site- Monthly Services</t>
  </si>
  <si>
    <t xml:space="preserve">240l wheelie bins (colour coded) 1 green, 1 red, 1 yellow </t>
  </si>
  <si>
    <r>
      <rPr>
        <b/>
        <sz val="12"/>
        <color rgb="FF000000"/>
        <rFont val="Arial"/>
      </rPr>
      <t xml:space="preserve">On-site collection and disposal of general and e-waste at CSIR Cotttesloe site – 2 x per week - Bi-weekly Services  </t>
    </r>
    <r>
      <rPr>
        <b/>
        <i/>
        <u/>
        <sz val="12"/>
        <color rgb="FFC00000"/>
        <rFont val="Arial"/>
      </rPr>
      <t>(Please convert the rate into monthly rates per item)</t>
    </r>
  </si>
  <si>
    <t xml:space="preserve">240l wheelie bins (colour coded) - 1 green, 1 red, 1 yellow </t>
  </si>
  <si>
    <r>
      <t xml:space="preserve">Collection and transportation of general waste from a full container or skip- </t>
    </r>
    <r>
      <rPr>
        <b/>
        <sz val="12"/>
        <color rgb="FF000000"/>
        <rFont val="Arial"/>
        <family val="2"/>
      </rPr>
      <t>bi-weekly</t>
    </r>
  </si>
  <si>
    <t>Sorting Poly Bags</t>
  </si>
  <si>
    <r>
      <rPr>
        <b/>
        <sz val="12"/>
        <color rgb="FF000000"/>
        <rFont val="Arial"/>
      </rPr>
      <t xml:space="preserve">On-site collection and disposal of general and e-waste at CSIR Carlow Road site  - Bi-Monthly Services </t>
    </r>
    <r>
      <rPr>
        <b/>
        <i/>
        <u/>
        <sz val="12"/>
        <color rgb="FFC00000"/>
        <rFont val="Arial"/>
      </rPr>
      <t>(Please convert the rate into monthly rates per item)</t>
    </r>
  </si>
  <si>
    <t xml:space="preserve">Collection and transportation of general waste from a full container or skip - Bi-Monthly </t>
  </si>
  <si>
    <t>Provision of waste management services for the CSIR Regional Sites</t>
  </si>
  <si>
    <t>On-site collection and disposal of general and e-waste at CSIR Durban site  - Monthly Services</t>
  </si>
  <si>
    <t xml:space="preserve">240l wheelie bins (colour coded) - 5 green, 3 red, 2 yellow, 2 blue  </t>
  </si>
  <si>
    <t xml:space="preserve">Weekly collection of wheelie bins contents for recycling/landfill </t>
  </si>
  <si>
    <t>On-site collection and disposal of general and e-waste at CSIR Stellenbosch site  - Monthly Services</t>
  </si>
  <si>
    <t xml:space="preserve">240l wheelie bins (colour coded) - 12 green, 4 red, 4 yellow, 5 blue </t>
  </si>
  <si>
    <t>On-site collection and disposal of general and e-waste at CSIR Rosebank - Cape Town  site  - Monthly Services</t>
  </si>
  <si>
    <t xml:space="preserve">240l wheelie bins (colour coded) - 5 green, 3 red, 1 yellow, 3 blue </t>
  </si>
  <si>
    <r>
      <t xml:space="preserve">CSIR's Notes
</t>
    </r>
    <r>
      <rPr>
        <i/>
        <sz val="12"/>
        <color rgb="FF000000"/>
        <rFont val="Arial"/>
        <family val="2"/>
      </rPr>
      <t xml:space="preserve">Rate must be for a monthly cost.
Please include the five year cost projections on the RFQ document as well.
</t>
    </r>
  </si>
  <si>
    <t xml:space="preserve">Bidder's Notes
</t>
  </si>
  <si>
    <t xml:space="preserve">RFP NUMBER:3657/28/10/2024 </t>
  </si>
  <si>
    <t xml:space="preserve">Removal and Disposal of Laboratory/Workshop Hazardous Waste </t>
  </si>
  <si>
    <t>No</t>
  </si>
  <si>
    <t xml:space="preserve">Item </t>
  </si>
  <si>
    <t xml:space="preserve">Quantity </t>
  </si>
  <si>
    <t xml:space="preserve">Rate per Item </t>
  </si>
  <si>
    <r>
      <t>Rate</t>
    </r>
    <r>
      <rPr>
        <sz val="11"/>
        <color rgb="FF000000"/>
        <rFont val="Aptos Narrow"/>
        <family val="2"/>
      </rPr>
      <t xml:space="preserve">                   per item         VAT inclusive            </t>
    </r>
    <r>
      <rPr>
        <b/>
        <sz val="11"/>
        <color rgb="FF000000"/>
        <rFont val="Aptos Narrow"/>
        <family val="2"/>
      </rPr>
      <t xml:space="preserve">Year 1 </t>
    </r>
  </si>
  <si>
    <r>
      <t>Rate</t>
    </r>
    <r>
      <rPr>
        <sz val="11"/>
        <color rgb="FF000000"/>
        <rFont val="Aptos Narrow"/>
        <family val="2"/>
      </rPr>
      <t xml:space="preserve">                   per item         VAT inclusive            </t>
    </r>
    <r>
      <rPr>
        <b/>
        <sz val="11"/>
        <color rgb="FF000000"/>
        <rFont val="Aptos Narrow"/>
        <family val="2"/>
      </rPr>
      <t>Year 2</t>
    </r>
  </si>
  <si>
    <r>
      <t>Rate</t>
    </r>
    <r>
      <rPr>
        <sz val="11"/>
        <color rgb="FF000000"/>
        <rFont val="Aptos Narrow"/>
        <family val="2"/>
      </rPr>
      <t xml:space="preserve">                   per item         VAT inclusive            </t>
    </r>
    <r>
      <rPr>
        <b/>
        <sz val="11"/>
        <color rgb="FF000000"/>
        <rFont val="Aptos Narrow"/>
        <family val="2"/>
      </rPr>
      <t>Year 3</t>
    </r>
  </si>
  <si>
    <r>
      <t>Rate</t>
    </r>
    <r>
      <rPr>
        <sz val="11"/>
        <color rgb="FF000000"/>
        <rFont val="Aptos Narrow"/>
        <family val="2"/>
      </rPr>
      <t xml:space="preserve">                   per item         VAT inclusive            </t>
    </r>
    <r>
      <rPr>
        <b/>
        <sz val="11"/>
        <color rgb="FF000000"/>
        <rFont val="Aptos Narrow"/>
        <family val="2"/>
      </rPr>
      <t>Year 4</t>
    </r>
  </si>
  <si>
    <r>
      <t>Rate</t>
    </r>
    <r>
      <rPr>
        <sz val="11"/>
        <color rgb="FF000000"/>
        <rFont val="Aptos Narrow"/>
        <family val="2"/>
      </rPr>
      <t xml:space="preserve">                   per item         VAT inclusive            </t>
    </r>
    <r>
      <rPr>
        <b/>
        <sz val="11"/>
        <color rgb="FF000000"/>
        <rFont val="Aptos Narrow"/>
        <family val="2"/>
      </rPr>
      <t>Year 5</t>
    </r>
  </si>
  <si>
    <t>Provision of receptacle drums (20 litre).</t>
  </si>
  <si>
    <t>Provision of receptacle drums (50 litre).</t>
  </si>
  <si>
    <t>Provision of receptacle drums (100 litre).</t>
  </si>
  <si>
    <t>Undertaking required classification of all hazardous waste requiring collection, transport and disposal</t>
  </si>
  <si>
    <t>Packing hazardous waste to be ready for collection, transport and disposal.</t>
  </si>
  <si>
    <t>Collection and transportation of drums/receptacles to disposal facility.</t>
  </si>
  <si>
    <t>Disposal / treatment of all hazardous waste in accordance with NEMWA and relevant regulations at a suitably licensed class A disposal facility
(Per drum).</t>
  </si>
  <si>
    <t>Provision of paper trail that includes waste manifest documents and safe disposal certificates for all hazardous waste removed, transported and disposed.</t>
  </si>
  <si>
    <t xml:space="preserve">Removal and Disposal of Flourescent Tubes/lamps/ other globes </t>
  </si>
  <si>
    <t xml:space="preserve">Provision of receptacle drums/bins /boxes for  fluorescent tubes/globes </t>
  </si>
  <si>
    <t xml:space="preserve">Provision of receptacle bin liners </t>
  </si>
  <si>
    <t xml:space="preserve">Collection of full receptacles and provision of a replacement bin liner </t>
  </si>
  <si>
    <t xml:space="preserve">Recycling collected items and appropriate disposal of associated waste </t>
  </si>
  <si>
    <t xml:space="preserve">Removal and Disposal of Asbestos </t>
  </si>
  <si>
    <t>Hire of 6m3 containers for asbestos with canvas cover</t>
  </si>
  <si>
    <t xml:space="preserve">Lifting and transportation of 10m3 asbestos containers from CSIR site to the nearest registered asbestos Waste Management Facility. - Rate per km </t>
  </si>
  <si>
    <t>NB: Bidders should note that the prices quoted here will be determined by the sequence of events as an when the needs arises. Bidders should also cater for annual prices escalations when quoting.</t>
  </si>
  <si>
    <t xml:space="preserve">Any annual costs / statutory price escalations, i.e. Labour, PPI, CPI, etc. must be factored in on all prices. Bidders to indicate any and all indices used in the calculations, if applicable
Ad hoc waste assessment, collection, transportation, treatment and disposal fee 
</t>
  </si>
  <si>
    <t>Waste stream</t>
  </si>
  <si>
    <t>Unit of measure</t>
  </si>
  <si>
    <t>Unit Price (Excl. VAT)Year 1</t>
  </si>
  <si>
    <t>Unit Price (Incl. VAT)Year 1</t>
  </si>
  <si>
    <t>Unit Price (Excl. VAT)Year 2</t>
  </si>
  <si>
    <t>Unit Price (Incl. VAT)Year 2</t>
  </si>
  <si>
    <t>Unit Price (Excl. VAT)Year 3</t>
  </si>
  <si>
    <t>Unit Price (Incl. VAT)Year 3</t>
  </si>
  <si>
    <t>Unit Price (Excl. VAT)Year 4</t>
  </si>
  <si>
    <t>Unit Price (Incl. VAT)Year 4</t>
  </si>
  <si>
    <t>Unit Price (Excl. VAT)Year 5</t>
  </si>
  <si>
    <t>Unit Price (Incl. VAT)Year 5</t>
  </si>
  <si>
    <t xml:space="preserve">Furniture items  </t>
  </si>
  <si>
    <t xml:space="preserve">Per load - 6 tonne truck </t>
  </si>
  <si>
    <t xml:space="preserve"> </t>
  </si>
  <si>
    <t xml:space="preserve">Wooden crates and boxes  </t>
  </si>
  <si>
    <t>kg</t>
  </si>
  <si>
    <t xml:space="preserve">Non - Contaminated empty  </t>
  </si>
  <si>
    <t xml:space="preserve">drums, plastic containers, glass bottles &amp; paper  </t>
  </si>
  <si>
    <t xml:space="preserve">Consumables price per single consumable unit  </t>
  </si>
  <si>
    <t xml:space="preserve">Consumable </t>
  </si>
  <si>
    <t xml:space="preserve">Unit of measure </t>
  </si>
  <si>
    <t xml:space="preserve"> Sharps bin  </t>
  </si>
  <si>
    <t xml:space="preserve"> 20L </t>
  </si>
  <si>
    <t xml:space="preserve"> 10L </t>
  </si>
  <si>
    <t xml:space="preserve"> 5L </t>
  </si>
  <si>
    <t xml:space="preserve">Box  </t>
  </si>
  <si>
    <t xml:space="preserve"> 142L </t>
  </si>
  <si>
    <t xml:space="preserve"> Liner  </t>
  </si>
  <si>
    <t xml:space="preserve"> Brooms </t>
  </si>
  <si>
    <t xml:space="preserve"> 1 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</si>
</sst>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R-1C09]* #,##0.00_-;\-[$R-1C09]* #,##0.00_-;_-[$R-1C09]* &quot;-&quot;??_-;_-@_-"/>
    <numFmt numFmtId="165" formatCode="#,##0.0"/>
  </numFmts>
  <fonts count="19">
    <font>
      <sz val="11"/>
      <color theme="1"/>
      <name val="Aptos Narrow"/>
      <family val="2"/>
      <scheme val="minor"/>
    </font>
    <font>
      <b/>
      <sz val="18"/>
      <name val="Arial"/>
      <family val="2"/>
    </font>
    <font>
      <sz val="12"/>
      <name val="Arial"/>
      <family val="2"/>
    </font>
    <font>
      <b/>
      <sz val="12"/>
      <name val="Arial"/>
      <family val="2"/>
    </font>
    <font>
      <b/>
      <sz val="18"/>
      <color rgb="FF000000"/>
      <name val="Calibri"/>
      <family val="2"/>
    </font>
    <font>
      <sz val="12"/>
      <color rgb="FF000000"/>
      <name val="Arial"/>
      <family val="2"/>
    </font>
    <font>
      <b/>
      <sz val="12"/>
      <color rgb="FF000000"/>
      <name val="Arial"/>
      <family val="2"/>
    </font>
    <font>
      <i/>
      <sz val="12"/>
      <color rgb="FF000000"/>
      <name val="Arial"/>
      <family val="2"/>
    </font>
    <font>
      <u/>
      <sz val="12"/>
      <color rgb="FF000000"/>
      <name val="Arial"/>
      <family val="2"/>
    </font>
    <font>
      <sz val="11"/>
      <color theme="1"/>
      <name val="Calibri"/>
      <family val="2"/>
    </font>
    <font>
      <sz val="12"/>
      <color rgb="FF000000"/>
      <name val="Arial"/>
    </font>
    <font>
      <b/>
      <sz val="12"/>
      <color rgb="FF000000"/>
      <name val="Arial"/>
    </font>
    <font>
      <i/>
      <sz val="12"/>
      <color rgb="FF000000"/>
      <name val="Arial"/>
    </font>
    <font>
      <sz val="11"/>
      <color rgb="FF000000"/>
      <name val="Aptos Narrow"/>
      <family val="2"/>
    </font>
    <font>
      <b/>
      <sz val="11"/>
      <color rgb="FF000000"/>
      <name val="Aptos Narrow"/>
      <family val="2"/>
    </font>
    <font>
      <sz val="11"/>
      <name val="Aptos Narrow"/>
      <family val="2"/>
    </font>
    <font>
      <b/>
      <i/>
      <u/>
      <sz val="12"/>
      <color rgb="FFC00000"/>
      <name val="Arial"/>
    </font>
    <font>
      <b/>
      <sz val="14"/>
      <color theme="1"/>
      <name val="Aptos Narrow"/>
      <family val="2"/>
      <scheme val="minor"/>
    </font>
    <font>
      <b/>
      <sz val="11"/>
      <color theme="0"/>
      <name val="Aptos Narrow"/>
      <family val="2"/>
      <scheme val="minor"/>
    </font>
  </fonts>
  <fills count="10">
    <fill>
      <patternFill patternType="none"/>
    </fill>
    <fill>
      <patternFill patternType="gray125"/>
    </fill>
    <fill>
      <patternFill patternType="solid">
        <fgColor rgb="FFFCE4D6"/>
        <bgColor rgb="FF000000"/>
      </patternFill>
    </fill>
    <fill>
      <patternFill patternType="solid">
        <fgColor rgb="FFA6A6A6"/>
        <bgColor rgb="FF000000"/>
      </patternFill>
    </fill>
    <fill>
      <patternFill patternType="solid">
        <fgColor rgb="FFD9D9D9"/>
        <bgColor rgb="FF000000"/>
      </patternFill>
    </fill>
    <fill>
      <patternFill patternType="solid">
        <fgColor rgb="FFFFFFFF"/>
        <bgColor rgb="FF000000"/>
      </patternFill>
    </fill>
    <fill>
      <patternFill patternType="solid">
        <fgColor rgb="FFFFFF00"/>
        <bgColor rgb="FF000000"/>
      </patternFill>
    </fill>
    <fill>
      <patternFill patternType="solid">
        <fgColor rgb="FF83CCEB"/>
        <bgColor rgb="FF000000"/>
      </patternFill>
    </fill>
    <fill>
      <patternFill patternType="solid">
        <fgColor theme="0"/>
        <bgColor indexed="64"/>
      </patternFill>
    </fill>
    <fill>
      <patternFill patternType="solid">
        <fgColor theme="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bottom style="thin">
        <color auto="1"/>
      </bottom>
      <diagonal/>
    </border>
  </borders>
  <cellStyleXfs count="1">
    <xf numFmtId="0" fontId="0" fillId="0" borderId="0"/>
  </cellStyleXfs>
  <cellXfs count="69">
    <xf numFmtId="0" fontId="0" fillId="0" borderId="0" xfId="0"/>
    <xf numFmtId="0" fontId="2" fillId="0" borderId="0" xfId="0" applyFont="1"/>
    <xf numFmtId="0" fontId="2" fillId="0" borderId="0" xfId="0" applyFont="1" applyAlignment="1">
      <alignment vertical="center"/>
    </xf>
    <xf numFmtId="0" fontId="5"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3" fontId="5" fillId="0" borderId="1" xfId="0" applyNumberFormat="1" applyFont="1" applyBorder="1" applyAlignment="1">
      <alignment horizontal="center" vertical="center" wrapText="1"/>
    </xf>
    <xf numFmtId="164" fontId="5"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lignment horizontal="right" vertical="center" wrapText="1"/>
    </xf>
    <xf numFmtId="0" fontId="5" fillId="0" borderId="1" xfId="0" applyFont="1" applyBorder="1" applyAlignment="1">
      <alignment horizontal="left" vertical="center" wrapText="1"/>
    </xf>
    <xf numFmtId="165" fontId="5"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3" fontId="5" fillId="0" borderId="4" xfId="0" applyNumberFormat="1" applyFont="1" applyBorder="1" applyAlignment="1">
      <alignment horizontal="center" vertical="center" wrapText="1"/>
    </xf>
    <xf numFmtId="164" fontId="5" fillId="4" borderId="4" xfId="0" applyNumberFormat="1" applyFont="1" applyFill="1" applyBorder="1" applyAlignment="1" applyProtection="1">
      <alignment vertical="center" wrapText="1"/>
      <protection locked="0"/>
    </xf>
    <xf numFmtId="164" fontId="5" fillId="4" borderId="4" xfId="0" applyNumberFormat="1" applyFont="1" applyFill="1" applyBorder="1" applyAlignment="1">
      <alignment horizontal="right" vertical="center" wrapText="1"/>
    </xf>
    <xf numFmtId="164" fontId="5" fillId="4" borderId="5" xfId="0" applyNumberFormat="1" applyFont="1" applyFill="1" applyBorder="1" applyAlignment="1">
      <alignment horizontal="left" vertical="center" wrapText="1" indent="2"/>
    </xf>
    <xf numFmtId="0" fontId="5" fillId="0" borderId="3" xfId="0" applyFont="1" applyBorder="1" applyAlignment="1">
      <alignment vertical="center" wrapText="1"/>
    </xf>
    <xf numFmtId="164" fontId="5" fillId="4" borderId="5" xfId="0" applyNumberFormat="1" applyFont="1" applyFill="1" applyBorder="1" applyAlignment="1">
      <alignment horizontal="right" vertical="center" wrapText="1"/>
    </xf>
    <xf numFmtId="0" fontId="5" fillId="5" borderId="1" xfId="0" applyFont="1" applyFill="1" applyBorder="1" applyAlignment="1">
      <alignment vertical="center" wrapText="1"/>
    </xf>
    <xf numFmtId="0" fontId="6" fillId="5" borderId="1" xfId="0" applyFont="1" applyFill="1" applyBorder="1" applyAlignment="1">
      <alignment vertical="center" wrapText="1"/>
    </xf>
    <xf numFmtId="3" fontId="5" fillId="5" borderId="1" xfId="0" applyNumberFormat="1" applyFont="1" applyFill="1" applyBorder="1" applyAlignment="1">
      <alignment horizontal="center" vertical="center" wrapText="1"/>
    </xf>
    <xf numFmtId="164" fontId="5" fillId="0" borderId="1" xfId="0" applyNumberFormat="1" applyFont="1" applyBorder="1" applyAlignment="1" applyProtection="1">
      <alignment vertical="center" wrapText="1"/>
      <protection locked="0"/>
    </xf>
    <xf numFmtId="164" fontId="5" fillId="5" borderId="1" xfId="0" applyNumberFormat="1" applyFont="1" applyFill="1" applyBorder="1" applyAlignment="1">
      <alignment horizontal="right" vertical="center" wrapText="1"/>
    </xf>
    <xf numFmtId="0" fontId="10" fillId="0" borderId="1" xfId="0" applyFont="1" applyBorder="1" applyAlignment="1">
      <alignment vertical="center" wrapText="1"/>
    </xf>
    <xf numFmtId="0" fontId="13" fillId="0" borderId="0" xfId="0" applyFont="1"/>
    <xf numFmtId="0" fontId="13" fillId="0" borderId="0" xfId="0" applyFont="1" applyAlignment="1">
      <alignment wrapText="1"/>
    </xf>
    <xf numFmtId="0" fontId="14" fillId="0" borderId="1" xfId="0" applyFont="1" applyBorder="1"/>
    <xf numFmtId="0" fontId="13" fillId="0" borderId="1" xfId="0" applyFont="1" applyBorder="1" applyAlignment="1">
      <alignment wrapText="1"/>
    </xf>
    <xf numFmtId="0" fontId="13" fillId="0" borderId="1" xfId="0" applyFont="1" applyBorder="1"/>
    <xf numFmtId="0" fontId="14" fillId="7" borderId="1" xfId="0" applyFont="1" applyFill="1" applyBorder="1"/>
    <xf numFmtId="0" fontId="14" fillId="7" borderId="1" xfId="0" applyFont="1" applyFill="1" applyBorder="1" applyAlignment="1">
      <alignment wrapText="1"/>
    </xf>
    <xf numFmtId="0" fontId="13" fillId="0" borderId="9" xfId="0" applyFont="1" applyBorder="1"/>
    <xf numFmtId="0" fontId="15" fillId="0" borderId="9" xfId="0" applyFont="1" applyBorder="1" applyAlignment="1">
      <alignment wrapText="1"/>
    </xf>
    <xf numFmtId="0" fontId="14" fillId="7" borderId="10" xfId="0" applyFont="1" applyFill="1" applyBorder="1"/>
    <xf numFmtId="0" fontId="14" fillId="7" borderId="10" xfId="0" applyFont="1" applyFill="1" applyBorder="1" applyAlignment="1">
      <alignment wrapText="1"/>
    </xf>
    <xf numFmtId="0" fontId="13" fillId="0" borderId="12" xfId="0" applyFont="1" applyBorder="1"/>
    <xf numFmtId="0" fontId="0" fillId="0" borderId="9" xfId="0" applyBorder="1"/>
    <xf numFmtId="0" fontId="13" fillId="8" borderId="11" xfId="0" applyFont="1" applyFill="1" applyBorder="1"/>
    <xf numFmtId="0" fontId="13" fillId="8" borderId="11" xfId="0" applyFont="1" applyFill="1" applyBorder="1" applyAlignment="1">
      <alignment wrapText="1"/>
    </xf>
    <xf numFmtId="0" fontId="13" fillId="8" borderId="2" xfId="0" applyFont="1" applyFill="1" applyBorder="1"/>
    <xf numFmtId="0" fontId="13" fillId="8" borderId="2" xfId="0" applyFont="1" applyFill="1" applyBorder="1" applyAlignment="1">
      <alignment wrapText="1"/>
    </xf>
    <xf numFmtId="0" fontId="17" fillId="0" borderId="0" xfId="0" applyFont="1"/>
    <xf numFmtId="0" fontId="0" fillId="0" borderId="0" xfId="0" applyAlignment="1">
      <alignment wrapText="1"/>
    </xf>
    <xf numFmtId="0" fontId="18" fillId="9" borderId="0" xfId="0" applyFont="1" applyFill="1"/>
    <xf numFmtId="0" fontId="18" fillId="9" borderId="0" xfId="0" applyFont="1" applyFill="1" applyAlignment="1">
      <alignment wrapText="1"/>
    </xf>
    <xf numFmtId="0" fontId="8" fillId="0" borderId="1" xfId="0" applyFont="1" applyBorder="1" applyAlignment="1">
      <alignment vertical="top" wrapText="1"/>
    </xf>
    <xf numFmtId="0" fontId="5" fillId="0" borderId="1" xfId="0" applyFont="1" applyBorder="1" applyAlignment="1">
      <alignment vertical="top" wrapText="1"/>
    </xf>
    <xf numFmtId="0" fontId="9" fillId="0" borderId="1" xfId="0" applyFont="1" applyBorder="1" applyAlignment="1">
      <alignment vertical="top" wrapText="1"/>
    </xf>
    <xf numFmtId="0" fontId="8" fillId="6" borderId="1" xfId="0" applyFont="1" applyFill="1" applyBorder="1" applyAlignment="1" applyProtection="1">
      <alignment vertical="top" wrapText="1"/>
      <protection locked="0"/>
    </xf>
    <xf numFmtId="0" fontId="5" fillId="6" borderId="1" xfId="0" applyFont="1" applyFill="1" applyBorder="1" applyAlignment="1" applyProtection="1">
      <alignment vertical="top" wrapText="1"/>
      <protection locked="0"/>
    </xf>
    <xf numFmtId="0" fontId="9" fillId="6" borderId="1" xfId="0" applyFont="1" applyFill="1" applyBorder="1" applyAlignment="1" applyProtection="1">
      <alignment vertical="top" wrapText="1"/>
      <protection locked="0"/>
    </xf>
    <xf numFmtId="0" fontId="4" fillId="0" borderId="0" xfId="0" applyFont="1" applyAlignment="1">
      <alignment horizontal="center"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11" fillId="3" borderId="3" xfId="0" applyFont="1" applyFill="1" applyBorder="1" applyAlignment="1">
      <alignment vertical="center" wrapText="1"/>
    </xf>
    <xf numFmtId="0" fontId="1" fillId="2" borderId="1" xfId="0" applyFont="1" applyFill="1" applyBorder="1" applyAlignment="1">
      <alignment horizontal="center" wrapText="1"/>
    </xf>
    <xf numFmtId="0" fontId="14" fillId="0" borderId="6" xfId="0" applyFont="1" applyBorder="1" applyAlignment="1">
      <alignment horizontal="center" wrapText="1"/>
    </xf>
    <xf numFmtId="0" fontId="14" fillId="0" borderId="7" xfId="0" applyFont="1" applyBorder="1" applyAlignment="1">
      <alignment horizontal="center" wrapText="1"/>
    </xf>
    <xf numFmtId="0" fontId="14" fillId="0" borderId="8" xfId="0" applyFont="1" applyBorder="1" applyAlignment="1">
      <alignment horizontal="center" wrapText="1"/>
    </xf>
    <xf numFmtId="0" fontId="13" fillId="0" borderId="13" xfId="0" applyFont="1" applyBorder="1" applyAlignment="1">
      <alignment horizontal="center" wrapText="1"/>
    </xf>
    <xf numFmtId="0" fontId="18" fillId="9" borderId="0" xfId="0" applyFont="1" applyFill="1" applyAlignment="1">
      <alignment horizontal="center" wrapText="1"/>
    </xf>
    <xf numFmtId="0" fontId="14" fillId="0" borderId="3" xfId="0" applyFont="1" applyBorder="1" applyAlignment="1"/>
    <xf numFmtId="0" fontId="14" fillId="0" borderId="4" xfId="0" applyFont="1" applyBorder="1" applyAlignment="1"/>
  </cellXfs>
  <cellStyles count="1">
    <cellStyle name="Normal" xfId="0" builtinId="0"/>
  </cellStyles>
  <dxfs count="4">
    <dxf>
      <border outline="0">
        <bottom style="thin">
          <color auto="1"/>
        </bottom>
      </border>
    </dxf>
    <dxf>
      <border outline="0">
        <top style="thin">
          <color auto="1"/>
        </top>
        <bottom style="thin">
          <color auto="1"/>
        </bottom>
      </border>
    </dxf>
    <dxf>
      <font>
        <b/>
        <i val="0"/>
        <strike val="0"/>
        <condense val="0"/>
        <extend val="0"/>
        <outline val="0"/>
        <shadow val="0"/>
        <u val="none"/>
        <vertAlign val="baseline"/>
        <sz val="11"/>
        <color rgb="FF000000"/>
        <name val="Aptos Narrow"/>
        <family val="2"/>
        <scheme val="none"/>
      </font>
      <fill>
        <patternFill patternType="solid">
          <fgColor rgb="FF000000"/>
          <bgColor rgb="FF83CCEB"/>
        </patternFill>
      </fill>
      <alignment horizontal="general" vertical="bottom" textRotation="0" wrapText="1" indent="0" justifyLastLine="0" shrinkToFit="0" readingOrder="0"/>
      <border diagonalUp="0" diagonalDown="0" outline="0">
        <left style="thin">
          <color auto="1"/>
        </left>
        <right style="thin">
          <color auto="1"/>
        </right>
        <top/>
        <bottom/>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AB2F88-E2F9-4EB9-9CCF-5DE3AC2C7930}" name="Table1" displayName="Table1" ref="A26:I29" totalsRowShown="0" headerRowDxfId="2" headerRowBorderDxfId="0" tableBorderDxfId="1">
  <autoFilter ref="A26:I29" xr:uid="{61AB2F88-E2F9-4EB9-9CCF-5DE3AC2C7930}"/>
  <tableColumns count="9">
    <tableColumn id="1" xr3:uid="{BFB86134-DEE4-4D0C-8C8C-B30FAA1DA455}" name="No"/>
    <tableColumn id="2" xr3:uid="{AB362F3A-C10D-437F-80A7-FF409F30765A}" name="Item "/>
    <tableColumn id="3" xr3:uid="{2FE8AF99-C2E0-4E1D-BC7B-CD1ADA98539D}" name="Quantity "/>
    <tableColumn id="4" xr3:uid="{DD3501D5-A3B1-4D42-8823-8D61A662E739}" name="Rate per Item "/>
    <tableColumn id="5" xr3:uid="{FC272761-F8CA-4BF9-989D-A8ABB6AAA103}" name="Rate                   per item         VAT inclusive            Year 1 "/>
    <tableColumn id="6" xr3:uid="{19FEB7A7-DE40-4A8F-A33B-51C29CCC8FBF}" name="Rate                   per item         VAT inclusive            Year 2"/>
    <tableColumn id="7" xr3:uid="{99D8889A-0EA5-4AA1-9A42-DD8F4802B8E3}" name="Rate                   per item         VAT inclusive            Year 3"/>
    <tableColumn id="8" xr3:uid="{906023FA-D0A0-4D0D-BA0E-0D6BE1FE6FD5}" name="Rate                   per item         VAT inclusive            Year 4"/>
    <tableColumn id="9" xr3:uid="{3BCA5D76-6D88-4255-9CAF-FB48167189A4}" name="Rate                   per item         VAT inclusive            Year 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1F92B9-E79C-4B43-B6E9-E73F6D78A045}" name="Table2" displayName="Table2" ref="A3:L17" totalsRowShown="0">
  <autoFilter ref="A3:L17" xr:uid="{EF1F92B9-E79C-4B43-B6E9-E73F6D78A045}"/>
  <tableColumns count="12">
    <tableColumn id="1" xr3:uid="{98903C66-BA7D-4351-8CFE-27975D572A8B}" name="Waste stream"/>
    <tableColumn id="2" xr3:uid="{398A2FC0-1078-4A3C-8530-A465F26DA648}" name="Unit of measure"/>
    <tableColumn id="3" xr3:uid="{6FD3FAE6-25C2-485B-BB9F-3B3B10BC0FD6}" name="Unit Price (Excl. VAT)Year 1"/>
    <tableColumn id="4" xr3:uid="{7021216A-C077-4CDC-BD54-8A2ED83C167C}" name="Unit Price (Incl. VAT)Year 1"/>
    <tableColumn id="5" xr3:uid="{AFDFFEDF-BC02-479A-B256-7BE11C5DE695}" name="Unit Price (Excl. VAT)Year 2"/>
    <tableColumn id="6" xr3:uid="{A3862546-3050-4498-AE21-926AFBE86CBA}" name="Unit Price (Incl. VAT)Year 2"/>
    <tableColumn id="7" xr3:uid="{280EF088-65D8-4278-A43C-57DE48A63316}" name="Unit Price (Excl. VAT)Year 3"/>
    <tableColumn id="8" xr3:uid="{DB3DE07B-AB78-4E63-812B-812248E57E33}" name="Unit Price (Incl. VAT)Year 3"/>
    <tableColumn id="9" xr3:uid="{772FE3BD-5E56-482A-AB72-71476819CBD3}" name="Unit Price (Excl. VAT)Year 4"/>
    <tableColumn id="10" xr3:uid="{EA92D218-1227-46CF-A507-66D9B4AA5D28}" name="Unit Price (Incl. VAT)Year 4"/>
    <tableColumn id="11" xr3:uid="{97FBC1E8-CC5E-4454-AD47-C6FB927D9A9F}" name="Unit Price (Excl. VAT)Year 5"/>
    <tableColumn id="12" xr3:uid="{CDF456AA-F0D9-4E88-B12B-33837C6412BF}" name="Unit Price (Incl. VAT)Year 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6A582-2244-40B2-8A93-9F93E2441C7E}">
  <dimension ref="A1:F119"/>
  <sheetViews>
    <sheetView workbookViewId="0">
      <selection activeCell="D6" sqref="D6"/>
    </sheetView>
  </sheetViews>
  <sheetFormatPr defaultRowHeight="14.45"/>
  <cols>
    <col min="1" max="1" width="58.5703125" customWidth="1"/>
    <col min="2" max="2" width="17.28515625" customWidth="1"/>
    <col min="3" max="3" width="12.7109375" customWidth="1"/>
    <col min="4" max="4" width="22.140625" customWidth="1"/>
    <col min="5" max="5" width="24.5703125" customWidth="1"/>
    <col min="6" max="6" width="25.42578125" customWidth="1"/>
  </cols>
  <sheetData>
    <row r="1" spans="1:6" s="3" customFormat="1" ht="24.6" customHeight="1">
      <c r="A1" s="56" t="s">
        <v>0</v>
      </c>
      <c r="B1" s="56"/>
      <c r="C1" s="56"/>
      <c r="D1" s="56"/>
      <c r="E1" s="56"/>
      <c r="F1" s="56"/>
    </row>
    <row r="2" spans="1:6" s="3" customFormat="1" ht="78.599999999999994" customHeight="1">
      <c r="A2" s="56" t="s">
        <v>1</v>
      </c>
      <c r="B2" s="56"/>
      <c r="C2" s="56"/>
      <c r="D2" s="56"/>
      <c r="E2" s="56"/>
      <c r="F2" s="56"/>
    </row>
    <row r="3" spans="1:6" s="1" customFormat="1" ht="28.5" customHeight="1">
      <c r="A3" s="61" t="s">
        <v>2</v>
      </c>
      <c r="B3" s="61"/>
      <c r="C3" s="61"/>
      <c r="D3" s="61"/>
      <c r="E3" s="61"/>
      <c r="F3" s="61"/>
    </row>
    <row r="4" spans="1:6" s="2" customFormat="1" ht="33.950000000000003" customHeight="1">
      <c r="A4" s="4" t="s">
        <v>3</v>
      </c>
      <c r="B4" s="5" t="s">
        <v>4</v>
      </c>
      <c r="C4" s="5" t="s">
        <v>5</v>
      </c>
      <c r="D4" s="6" t="s">
        <v>6</v>
      </c>
      <c r="E4" s="6" t="s">
        <v>7</v>
      </c>
      <c r="F4" s="7" t="s">
        <v>8</v>
      </c>
    </row>
    <row r="5" spans="1:6" s="3" customFormat="1" ht="26.45" customHeight="1">
      <c r="A5" s="57" t="s">
        <v>9</v>
      </c>
      <c r="B5" s="58"/>
      <c r="C5" s="58"/>
      <c r="D5" s="58"/>
      <c r="E5" s="58"/>
      <c r="F5" s="59"/>
    </row>
    <row r="6" spans="1:6" s="3" customFormat="1" ht="26.45" customHeight="1">
      <c r="A6" s="8" t="s">
        <v>10</v>
      </c>
      <c r="B6" s="9" t="s">
        <v>11</v>
      </c>
      <c r="C6" s="10">
        <v>5</v>
      </c>
      <c r="D6" s="11"/>
      <c r="E6" s="12">
        <f>C6*D6</f>
        <v>0</v>
      </c>
      <c r="F6" s="12">
        <f>E6*0.15</f>
        <v>0</v>
      </c>
    </row>
    <row r="7" spans="1:6" s="3" customFormat="1" ht="26.45" customHeight="1">
      <c r="A7" s="13" t="s">
        <v>12</v>
      </c>
      <c r="B7" s="9" t="s">
        <v>11</v>
      </c>
      <c r="C7" s="10">
        <v>5</v>
      </c>
      <c r="D7" s="11"/>
      <c r="E7" s="12">
        <f t="shared" ref="E7:E20" si="0">C7*D7</f>
        <v>0</v>
      </c>
      <c r="F7" s="12">
        <f t="shared" ref="F7:F20" si="1">E7*0.15</f>
        <v>0</v>
      </c>
    </row>
    <row r="8" spans="1:6" s="3" customFormat="1" ht="26.45" customHeight="1">
      <c r="A8" s="13" t="s">
        <v>13</v>
      </c>
      <c r="B8" s="9" t="s">
        <v>14</v>
      </c>
      <c r="C8" s="10">
        <v>1</v>
      </c>
      <c r="D8" s="11"/>
      <c r="E8" s="12">
        <f t="shared" ref="E8" si="2">C8*D8</f>
        <v>0</v>
      </c>
      <c r="F8" s="12">
        <f t="shared" si="1"/>
        <v>0</v>
      </c>
    </row>
    <row r="9" spans="1:6" s="3" customFormat="1" ht="26.45" customHeight="1">
      <c r="A9" s="8" t="s">
        <v>15</v>
      </c>
      <c r="B9" s="9" t="s">
        <v>11</v>
      </c>
      <c r="C9" s="10">
        <v>1</v>
      </c>
      <c r="D9" s="11"/>
      <c r="E9" s="12">
        <f t="shared" si="0"/>
        <v>0</v>
      </c>
      <c r="F9" s="12">
        <f t="shared" si="1"/>
        <v>0</v>
      </c>
    </row>
    <row r="10" spans="1:6" s="3" customFormat="1" ht="26.45" customHeight="1">
      <c r="A10" s="8" t="s">
        <v>16</v>
      </c>
      <c r="B10" s="9" t="s">
        <v>11</v>
      </c>
      <c r="C10" s="10">
        <v>1</v>
      </c>
      <c r="D10" s="11"/>
      <c r="E10" s="12">
        <f t="shared" si="0"/>
        <v>0</v>
      </c>
      <c r="F10" s="12">
        <f t="shared" si="1"/>
        <v>0</v>
      </c>
    </row>
    <row r="11" spans="1:6" s="3" customFormat="1" ht="26.45" customHeight="1">
      <c r="A11" s="8" t="s">
        <v>17</v>
      </c>
      <c r="B11" s="9" t="s">
        <v>11</v>
      </c>
      <c r="C11" s="10">
        <v>1</v>
      </c>
      <c r="D11" s="11"/>
      <c r="E11" s="12">
        <f t="shared" si="0"/>
        <v>0</v>
      </c>
      <c r="F11" s="12">
        <f t="shared" si="1"/>
        <v>0</v>
      </c>
    </row>
    <row r="12" spans="1:6" s="3" customFormat="1" ht="48" customHeight="1">
      <c r="A12" s="28" t="s">
        <v>18</v>
      </c>
      <c r="B12" s="9" t="s">
        <v>11</v>
      </c>
      <c r="C12" s="10">
        <v>30</v>
      </c>
      <c r="D12" s="11"/>
      <c r="E12" s="12">
        <f t="shared" si="0"/>
        <v>0</v>
      </c>
      <c r="F12" s="12">
        <f t="shared" si="1"/>
        <v>0</v>
      </c>
    </row>
    <row r="13" spans="1:6" s="3" customFormat="1" ht="26.45" customHeight="1">
      <c r="A13" s="8" t="s">
        <v>19</v>
      </c>
      <c r="B13" s="9" t="s">
        <v>11</v>
      </c>
      <c r="C13" s="10">
        <v>180</v>
      </c>
      <c r="D13" s="11"/>
      <c r="E13" s="12">
        <f t="shared" si="0"/>
        <v>0</v>
      </c>
      <c r="F13" s="12">
        <f t="shared" si="1"/>
        <v>0</v>
      </c>
    </row>
    <row r="14" spans="1:6" s="3" customFormat="1" ht="26.45" customHeight="1">
      <c r="A14" s="8" t="s">
        <v>20</v>
      </c>
      <c r="B14" s="9" t="s">
        <v>11</v>
      </c>
      <c r="C14" s="10">
        <v>10</v>
      </c>
      <c r="D14" s="11"/>
      <c r="E14" s="12">
        <f t="shared" si="0"/>
        <v>0</v>
      </c>
      <c r="F14" s="12">
        <f t="shared" si="1"/>
        <v>0</v>
      </c>
    </row>
    <row r="15" spans="1:6" s="3" customFormat="1" ht="26.45" customHeight="1">
      <c r="A15" s="8" t="s">
        <v>21</v>
      </c>
      <c r="B15" s="9" t="s">
        <v>11</v>
      </c>
      <c r="C15" s="10">
        <v>5</v>
      </c>
      <c r="D15" s="11"/>
      <c r="E15" s="12">
        <f t="shared" si="0"/>
        <v>0</v>
      </c>
      <c r="F15" s="12">
        <f t="shared" si="1"/>
        <v>0</v>
      </c>
    </row>
    <row r="16" spans="1:6" s="3" customFormat="1" ht="26.45" customHeight="1">
      <c r="A16" s="8" t="s">
        <v>22</v>
      </c>
      <c r="B16" s="9" t="s">
        <v>11</v>
      </c>
      <c r="C16" s="10">
        <v>1</v>
      </c>
      <c r="D16" s="11"/>
      <c r="E16" s="12">
        <f t="shared" si="0"/>
        <v>0</v>
      </c>
      <c r="F16" s="12">
        <f t="shared" si="1"/>
        <v>0</v>
      </c>
    </row>
    <row r="17" spans="1:6" s="3" customFormat="1" ht="26.45" customHeight="1">
      <c r="A17" s="8" t="s">
        <v>23</v>
      </c>
      <c r="B17" s="9" t="s">
        <v>11</v>
      </c>
      <c r="C17" s="10">
        <v>2</v>
      </c>
      <c r="D17" s="11"/>
      <c r="E17" s="12">
        <f t="shared" si="0"/>
        <v>0</v>
      </c>
      <c r="F17" s="12">
        <f t="shared" si="1"/>
        <v>0</v>
      </c>
    </row>
    <row r="18" spans="1:6" s="3" customFormat="1" ht="26.45" customHeight="1">
      <c r="A18" s="8" t="s">
        <v>24</v>
      </c>
      <c r="B18" s="9" t="s">
        <v>11</v>
      </c>
      <c r="C18" s="10">
        <v>1</v>
      </c>
      <c r="D18" s="11"/>
      <c r="E18" s="12">
        <f t="shared" si="0"/>
        <v>0</v>
      </c>
      <c r="F18" s="12">
        <f t="shared" si="1"/>
        <v>0</v>
      </c>
    </row>
    <row r="19" spans="1:6" s="3" customFormat="1" ht="26.45" customHeight="1">
      <c r="A19" s="8" t="s">
        <v>25</v>
      </c>
      <c r="B19" s="9" t="s">
        <v>26</v>
      </c>
      <c r="C19" s="14">
        <v>12</v>
      </c>
      <c r="D19" s="11"/>
      <c r="E19" s="12">
        <f t="shared" si="0"/>
        <v>0</v>
      </c>
      <c r="F19" s="12">
        <f t="shared" si="1"/>
        <v>0</v>
      </c>
    </row>
    <row r="20" spans="1:6" s="3" customFormat="1" ht="26.45" customHeight="1">
      <c r="A20" s="8" t="s">
        <v>27</v>
      </c>
      <c r="B20" s="9" t="s">
        <v>11</v>
      </c>
      <c r="C20" s="10">
        <v>1</v>
      </c>
      <c r="D20" s="11"/>
      <c r="E20" s="12">
        <f t="shared" si="0"/>
        <v>0</v>
      </c>
      <c r="F20" s="12">
        <f t="shared" si="1"/>
        <v>0</v>
      </c>
    </row>
    <row r="21" spans="1:6" s="3" customFormat="1" ht="26.45" customHeight="1">
      <c r="A21" s="15" t="s">
        <v>28</v>
      </c>
      <c r="B21" s="16"/>
      <c r="C21" s="17"/>
      <c r="D21" s="18"/>
      <c r="E21" s="19"/>
      <c r="F21" s="20">
        <f>SUM(F6:F20)</f>
        <v>0</v>
      </c>
    </row>
    <row r="22" spans="1:6" s="3" customFormat="1" ht="26.45" customHeight="1">
      <c r="A22" s="15" t="s">
        <v>29</v>
      </c>
      <c r="B22" s="16"/>
      <c r="C22" s="17"/>
      <c r="D22" s="18"/>
      <c r="E22" s="19"/>
      <c r="F22" s="20">
        <f>F21*0.15</f>
        <v>0</v>
      </c>
    </row>
    <row r="23" spans="1:6" s="3" customFormat="1" ht="26.45" customHeight="1">
      <c r="A23" s="15"/>
      <c r="B23" s="16"/>
      <c r="C23" s="17"/>
      <c r="D23" s="18"/>
      <c r="E23" s="19"/>
      <c r="F23" s="20"/>
    </row>
    <row r="24" spans="1:6" s="3" customFormat="1" ht="26.45" customHeight="1">
      <c r="A24" s="57" t="s">
        <v>30</v>
      </c>
      <c r="B24" s="58"/>
      <c r="C24" s="58"/>
      <c r="D24" s="58"/>
      <c r="E24" s="58"/>
      <c r="F24" s="59"/>
    </row>
    <row r="25" spans="1:6" s="3" customFormat="1" ht="26.45" customHeight="1">
      <c r="A25" s="8" t="s">
        <v>31</v>
      </c>
      <c r="B25" s="9" t="s">
        <v>11</v>
      </c>
      <c r="C25" s="10">
        <v>6</v>
      </c>
      <c r="D25" s="11"/>
      <c r="E25" s="12">
        <f>C25*D25</f>
        <v>0</v>
      </c>
      <c r="F25" s="12">
        <f>E25*0.15</f>
        <v>0</v>
      </c>
    </row>
    <row r="26" spans="1:6" s="3" customFormat="1" ht="26.45" customHeight="1">
      <c r="A26" s="8" t="s">
        <v>32</v>
      </c>
      <c r="B26" s="9" t="s">
        <v>11</v>
      </c>
      <c r="C26" s="10">
        <v>6</v>
      </c>
      <c r="D26" s="11"/>
      <c r="E26" s="12">
        <f t="shared" ref="E26:E32" si="3">C26*D26</f>
        <v>0</v>
      </c>
      <c r="F26" s="12">
        <f t="shared" ref="F26:F32" si="4">E26*0.15</f>
        <v>0</v>
      </c>
    </row>
    <row r="27" spans="1:6" s="3" customFormat="1" ht="26.45" customHeight="1">
      <c r="A27" s="8" t="s">
        <v>33</v>
      </c>
      <c r="B27" s="9" t="s">
        <v>11</v>
      </c>
      <c r="C27" s="10">
        <v>1</v>
      </c>
      <c r="D27" s="11"/>
      <c r="E27" s="12">
        <f t="shared" si="3"/>
        <v>0</v>
      </c>
      <c r="F27" s="12">
        <f t="shared" si="4"/>
        <v>0</v>
      </c>
    </row>
    <row r="28" spans="1:6" s="3" customFormat="1" ht="26.45" customHeight="1">
      <c r="A28" s="13" t="s">
        <v>34</v>
      </c>
      <c r="B28" s="9" t="s">
        <v>11</v>
      </c>
      <c r="C28" s="10">
        <v>1</v>
      </c>
      <c r="D28" s="11"/>
      <c r="E28" s="12">
        <f t="shared" si="3"/>
        <v>0</v>
      </c>
      <c r="F28" s="12">
        <f t="shared" si="4"/>
        <v>0</v>
      </c>
    </row>
    <row r="29" spans="1:6" s="3" customFormat="1" ht="26.45" customHeight="1">
      <c r="A29" s="8" t="s">
        <v>20</v>
      </c>
      <c r="B29" s="9" t="s">
        <v>11</v>
      </c>
      <c r="C29" s="10">
        <v>0</v>
      </c>
      <c r="D29" s="11"/>
      <c r="E29" s="12">
        <f t="shared" si="3"/>
        <v>0</v>
      </c>
      <c r="F29" s="12">
        <f t="shared" si="4"/>
        <v>0</v>
      </c>
    </row>
    <row r="30" spans="1:6" s="3" customFormat="1" ht="26.45" customHeight="1">
      <c r="A30" s="8" t="s">
        <v>35</v>
      </c>
      <c r="B30" s="9" t="s">
        <v>11</v>
      </c>
      <c r="C30" s="10">
        <v>0</v>
      </c>
      <c r="D30" s="11"/>
      <c r="E30" s="12">
        <f t="shared" si="3"/>
        <v>0</v>
      </c>
      <c r="F30" s="12">
        <f t="shared" si="4"/>
        <v>0</v>
      </c>
    </row>
    <row r="31" spans="1:6" s="3" customFormat="1" ht="26.45" customHeight="1">
      <c r="A31" s="8" t="s">
        <v>25</v>
      </c>
      <c r="B31" s="9" t="s">
        <v>26</v>
      </c>
      <c r="C31" s="14">
        <v>1.5</v>
      </c>
      <c r="D31" s="11"/>
      <c r="E31" s="12">
        <f t="shared" si="3"/>
        <v>0</v>
      </c>
      <c r="F31" s="12">
        <f t="shared" si="4"/>
        <v>0</v>
      </c>
    </row>
    <row r="32" spans="1:6" s="3" customFormat="1" ht="26.45" customHeight="1">
      <c r="A32" s="8" t="s">
        <v>36</v>
      </c>
      <c r="B32" s="9" t="s">
        <v>11</v>
      </c>
      <c r="C32" s="10">
        <v>1</v>
      </c>
      <c r="D32" s="11"/>
      <c r="E32" s="12">
        <f t="shared" si="3"/>
        <v>0</v>
      </c>
      <c r="F32" s="12">
        <f t="shared" si="4"/>
        <v>0</v>
      </c>
    </row>
    <row r="33" spans="1:6" s="3" customFormat="1" ht="26.1" customHeight="1">
      <c r="A33" s="15" t="s">
        <v>28</v>
      </c>
      <c r="B33" s="16"/>
      <c r="C33" s="17"/>
      <c r="D33" s="18"/>
      <c r="E33" s="19"/>
      <c r="F33" s="20">
        <f>SUM(F25:F32)</f>
        <v>0</v>
      </c>
    </row>
    <row r="34" spans="1:6" s="3" customFormat="1" ht="26.45" customHeight="1">
      <c r="A34" s="15" t="s">
        <v>29</v>
      </c>
      <c r="B34" s="16"/>
      <c r="C34" s="17"/>
      <c r="D34" s="18"/>
      <c r="E34" s="19"/>
      <c r="F34" s="20">
        <f>F33*0.15</f>
        <v>0</v>
      </c>
    </row>
    <row r="35" spans="1:6" s="3" customFormat="1" ht="26.45" customHeight="1">
      <c r="A35" s="15"/>
      <c r="B35" s="16"/>
      <c r="C35" s="17"/>
      <c r="D35" s="18"/>
      <c r="E35" s="19"/>
      <c r="F35" s="20"/>
    </row>
    <row r="36" spans="1:6" s="3" customFormat="1" ht="26.45" customHeight="1">
      <c r="A36" s="57" t="s">
        <v>37</v>
      </c>
      <c r="B36" s="58"/>
      <c r="C36" s="58"/>
      <c r="D36" s="58"/>
      <c r="E36" s="58"/>
      <c r="F36" s="59"/>
    </row>
    <row r="37" spans="1:6" s="3" customFormat="1" ht="26.45" customHeight="1">
      <c r="A37" s="8" t="s">
        <v>38</v>
      </c>
      <c r="B37" s="9" t="s">
        <v>11</v>
      </c>
      <c r="C37" s="10">
        <v>3</v>
      </c>
      <c r="D37" s="11"/>
      <c r="E37" s="12">
        <f>C37*D37</f>
        <v>0</v>
      </c>
      <c r="F37" s="12">
        <f>E37*0.15</f>
        <v>0</v>
      </c>
    </row>
    <row r="38" spans="1:6" s="3" customFormat="1" ht="26.45" customHeight="1">
      <c r="A38" s="8" t="s">
        <v>19</v>
      </c>
      <c r="B38" s="9" t="s">
        <v>11</v>
      </c>
      <c r="C38" s="10">
        <v>6</v>
      </c>
      <c r="D38" s="11"/>
      <c r="E38" s="12">
        <f t="shared" ref="E38:E44" si="5">C38*D38</f>
        <v>0</v>
      </c>
      <c r="F38" s="12">
        <f t="shared" ref="F38:F44" si="6">E38*0.15</f>
        <v>0</v>
      </c>
    </row>
    <row r="39" spans="1:6" s="3" customFormat="1" ht="26.45" customHeight="1">
      <c r="A39" s="8" t="s">
        <v>33</v>
      </c>
      <c r="B39" s="9" t="s">
        <v>11</v>
      </c>
      <c r="C39" s="10">
        <v>1</v>
      </c>
      <c r="D39" s="11"/>
      <c r="E39" s="12">
        <f t="shared" si="5"/>
        <v>0</v>
      </c>
      <c r="F39" s="12">
        <f t="shared" si="6"/>
        <v>0</v>
      </c>
    </row>
    <row r="40" spans="1:6" s="3" customFormat="1" ht="26.45" customHeight="1">
      <c r="A40" s="13" t="s">
        <v>34</v>
      </c>
      <c r="B40" s="9" t="s">
        <v>11</v>
      </c>
      <c r="C40" s="10">
        <v>1</v>
      </c>
      <c r="D40" s="11"/>
      <c r="E40" s="12">
        <f t="shared" si="5"/>
        <v>0</v>
      </c>
      <c r="F40" s="12">
        <f t="shared" si="6"/>
        <v>0</v>
      </c>
    </row>
    <row r="41" spans="1:6" s="3" customFormat="1" ht="26.45" customHeight="1">
      <c r="A41" s="8" t="s">
        <v>20</v>
      </c>
      <c r="B41" s="9" t="s">
        <v>11</v>
      </c>
      <c r="C41" s="10">
        <v>2</v>
      </c>
      <c r="D41" s="11"/>
      <c r="E41" s="12">
        <f t="shared" si="5"/>
        <v>0</v>
      </c>
      <c r="F41" s="12">
        <f t="shared" si="6"/>
        <v>0</v>
      </c>
    </row>
    <row r="42" spans="1:6" s="3" customFormat="1" ht="26.45" customHeight="1">
      <c r="A42" s="8" t="s">
        <v>35</v>
      </c>
      <c r="B42" s="9" t="s">
        <v>11</v>
      </c>
      <c r="C42" s="10">
        <v>0</v>
      </c>
      <c r="D42" s="11"/>
      <c r="E42" s="12">
        <f t="shared" si="5"/>
        <v>0</v>
      </c>
      <c r="F42" s="12">
        <f t="shared" si="6"/>
        <v>0</v>
      </c>
    </row>
    <row r="43" spans="1:6" s="3" customFormat="1" ht="26.45" customHeight="1">
      <c r="A43" s="8" t="s">
        <v>25</v>
      </c>
      <c r="B43" s="9" t="s">
        <v>26</v>
      </c>
      <c r="C43" s="14">
        <v>1.5</v>
      </c>
      <c r="D43" s="11"/>
      <c r="E43" s="12">
        <f t="shared" si="5"/>
        <v>0</v>
      </c>
      <c r="F43" s="12">
        <f t="shared" si="6"/>
        <v>0</v>
      </c>
    </row>
    <row r="44" spans="1:6" s="3" customFormat="1" ht="26.45" customHeight="1">
      <c r="A44" s="8" t="s">
        <v>36</v>
      </c>
      <c r="B44" s="9" t="s">
        <v>11</v>
      </c>
      <c r="C44" s="10">
        <v>1</v>
      </c>
      <c r="D44" s="11"/>
      <c r="E44" s="12">
        <f t="shared" si="5"/>
        <v>0</v>
      </c>
      <c r="F44" s="12">
        <f t="shared" si="6"/>
        <v>0</v>
      </c>
    </row>
    <row r="45" spans="1:6" s="3" customFormat="1" ht="26.45" customHeight="1">
      <c r="A45" s="15" t="s">
        <v>28</v>
      </c>
      <c r="B45" s="16"/>
      <c r="C45" s="17"/>
      <c r="D45" s="18"/>
      <c r="E45" s="19"/>
      <c r="F45" s="20">
        <f>SUM(F37:F44)</f>
        <v>0</v>
      </c>
    </row>
    <row r="46" spans="1:6" s="3" customFormat="1" ht="26.45" customHeight="1">
      <c r="A46" s="15" t="s">
        <v>29</v>
      </c>
      <c r="B46" s="16"/>
      <c r="C46" s="17"/>
      <c r="D46" s="18"/>
      <c r="E46" s="19"/>
      <c r="F46" s="20">
        <f>F45*0.15</f>
        <v>0</v>
      </c>
    </row>
    <row r="47" spans="1:6" s="3" customFormat="1" ht="26.45" customHeight="1">
      <c r="A47" s="21"/>
      <c r="B47" s="16"/>
      <c r="C47" s="17"/>
      <c r="D47" s="18"/>
      <c r="E47" s="19"/>
      <c r="F47" s="22"/>
    </row>
    <row r="48" spans="1:6" s="3" customFormat="1" ht="26.45" customHeight="1">
      <c r="A48" s="60" t="s">
        <v>39</v>
      </c>
      <c r="B48" s="58"/>
      <c r="C48" s="58"/>
      <c r="D48" s="58"/>
      <c r="E48" s="58"/>
      <c r="F48" s="59"/>
    </row>
    <row r="49" spans="1:6" s="3" customFormat="1" ht="26.45" customHeight="1">
      <c r="A49" s="8" t="s">
        <v>40</v>
      </c>
      <c r="B49" s="9" t="s">
        <v>11</v>
      </c>
      <c r="C49" s="10">
        <v>3</v>
      </c>
      <c r="D49" s="11"/>
      <c r="E49" s="12">
        <f>C49*D49</f>
        <v>0</v>
      </c>
      <c r="F49" s="12">
        <f>E49*0.15</f>
        <v>0</v>
      </c>
    </row>
    <row r="50" spans="1:6" s="3" customFormat="1" ht="26.45" customHeight="1">
      <c r="A50" s="8" t="s">
        <v>19</v>
      </c>
      <c r="B50" s="9" t="s">
        <v>11</v>
      </c>
      <c r="C50" s="10">
        <f>C49*4</f>
        <v>12</v>
      </c>
      <c r="D50" s="11"/>
      <c r="E50" s="12">
        <f t="shared" ref="E50:E56" si="7">C50*D50</f>
        <v>0</v>
      </c>
      <c r="F50" s="12">
        <f t="shared" ref="F50:F56" si="8">E50*0.15</f>
        <v>0</v>
      </c>
    </row>
    <row r="51" spans="1:6" s="3" customFormat="1" ht="26.45" customHeight="1">
      <c r="A51" s="8" t="s">
        <v>33</v>
      </c>
      <c r="B51" s="9" t="s">
        <v>11</v>
      </c>
      <c r="C51" s="10">
        <v>1</v>
      </c>
      <c r="D51" s="11"/>
      <c r="E51" s="12">
        <f t="shared" si="7"/>
        <v>0</v>
      </c>
      <c r="F51" s="12">
        <f t="shared" si="8"/>
        <v>0</v>
      </c>
    </row>
    <row r="52" spans="1:6" s="3" customFormat="1" ht="26.45" customHeight="1">
      <c r="A52" s="13" t="s">
        <v>41</v>
      </c>
      <c r="B52" s="9" t="s">
        <v>11</v>
      </c>
      <c r="C52" s="10">
        <v>1</v>
      </c>
      <c r="D52" s="11"/>
      <c r="E52" s="12">
        <f t="shared" si="7"/>
        <v>0</v>
      </c>
      <c r="F52" s="12">
        <f t="shared" si="8"/>
        <v>0</v>
      </c>
    </row>
    <row r="53" spans="1:6" s="3" customFormat="1" ht="26.1" customHeight="1">
      <c r="A53" s="8" t="s">
        <v>42</v>
      </c>
      <c r="B53" s="9" t="s">
        <v>11</v>
      </c>
      <c r="C53" s="10">
        <v>0</v>
      </c>
      <c r="D53" s="11"/>
      <c r="E53" s="12">
        <f t="shared" si="7"/>
        <v>0</v>
      </c>
      <c r="F53" s="12">
        <f t="shared" si="8"/>
        <v>0</v>
      </c>
    </row>
    <row r="54" spans="1:6" s="3" customFormat="1" ht="26.45" customHeight="1">
      <c r="A54" s="8" t="s">
        <v>35</v>
      </c>
      <c r="B54" s="9" t="s">
        <v>11</v>
      </c>
      <c r="C54" s="10">
        <v>0</v>
      </c>
      <c r="D54" s="11"/>
      <c r="E54" s="12">
        <f t="shared" si="7"/>
        <v>0</v>
      </c>
      <c r="F54" s="12">
        <f t="shared" si="8"/>
        <v>0</v>
      </c>
    </row>
    <row r="55" spans="1:6" s="3" customFormat="1" ht="26.45" customHeight="1">
      <c r="A55" s="8" t="s">
        <v>25</v>
      </c>
      <c r="B55" s="9" t="s">
        <v>26</v>
      </c>
      <c r="C55" s="14">
        <v>4</v>
      </c>
      <c r="D55" s="11"/>
      <c r="E55" s="12">
        <f t="shared" si="7"/>
        <v>0</v>
      </c>
      <c r="F55" s="12">
        <f t="shared" si="8"/>
        <v>0</v>
      </c>
    </row>
    <row r="56" spans="1:6" s="3" customFormat="1" ht="26.1" customHeight="1">
      <c r="A56" s="8" t="s">
        <v>36</v>
      </c>
      <c r="B56" s="9" t="s">
        <v>11</v>
      </c>
      <c r="C56" s="10">
        <v>1</v>
      </c>
      <c r="D56" s="11"/>
      <c r="E56" s="12">
        <f t="shared" si="7"/>
        <v>0</v>
      </c>
      <c r="F56" s="12">
        <f t="shared" si="8"/>
        <v>0</v>
      </c>
    </row>
    <row r="57" spans="1:6" s="3" customFormat="1" ht="26.1" customHeight="1">
      <c r="A57" s="15" t="s">
        <v>28</v>
      </c>
      <c r="B57" s="16"/>
      <c r="C57" s="17"/>
      <c r="D57" s="18"/>
      <c r="E57" s="19"/>
      <c r="F57" s="20">
        <f>SUM(F49:F56)</f>
        <v>0</v>
      </c>
    </row>
    <row r="58" spans="1:6" s="3" customFormat="1" ht="26.1" customHeight="1">
      <c r="A58" s="15" t="s">
        <v>29</v>
      </c>
      <c r="B58" s="16"/>
      <c r="C58" s="17"/>
      <c r="D58" s="18"/>
      <c r="E58" s="19"/>
      <c r="F58" s="20">
        <f>F57*0.15</f>
        <v>0</v>
      </c>
    </row>
    <row r="59" spans="1:6" s="3" customFormat="1" ht="26.45" customHeight="1">
      <c r="A59" s="21"/>
      <c r="B59" s="16"/>
      <c r="C59" s="17"/>
      <c r="D59" s="18"/>
      <c r="E59" s="19"/>
      <c r="F59" s="22"/>
    </row>
    <row r="60" spans="1:6" s="3" customFormat="1" ht="26.45" customHeight="1">
      <c r="A60" s="60" t="s">
        <v>43</v>
      </c>
      <c r="B60" s="58"/>
      <c r="C60" s="58"/>
      <c r="D60" s="58"/>
      <c r="E60" s="58"/>
      <c r="F60" s="59"/>
    </row>
    <row r="61" spans="1:6" s="3" customFormat="1" ht="26.45" customHeight="1">
      <c r="A61" s="8" t="s">
        <v>40</v>
      </c>
      <c r="B61" s="9" t="s">
        <v>11</v>
      </c>
      <c r="C61" s="10">
        <v>3</v>
      </c>
      <c r="D61" s="11"/>
      <c r="E61" s="12">
        <f>C61*D61</f>
        <v>0</v>
      </c>
      <c r="F61" s="12">
        <f>E61*0.15</f>
        <v>0</v>
      </c>
    </row>
    <row r="62" spans="1:6" s="3" customFormat="1" ht="26.45" customHeight="1">
      <c r="A62" s="8" t="s">
        <v>19</v>
      </c>
      <c r="B62" s="9" t="s">
        <v>11</v>
      </c>
      <c r="C62" s="10">
        <f>C61*4</f>
        <v>12</v>
      </c>
      <c r="D62" s="11"/>
      <c r="E62" s="12">
        <f t="shared" ref="E62:E68" si="9">C62*D62</f>
        <v>0</v>
      </c>
      <c r="F62" s="12">
        <f t="shared" ref="F62:F68" si="10">E62*0.15</f>
        <v>0</v>
      </c>
    </row>
    <row r="63" spans="1:6" s="3" customFormat="1" ht="26.45" customHeight="1">
      <c r="A63" s="8" t="s">
        <v>33</v>
      </c>
      <c r="B63" s="9" t="s">
        <v>11</v>
      </c>
      <c r="C63" s="10">
        <v>1</v>
      </c>
      <c r="D63" s="11"/>
      <c r="E63" s="12">
        <f t="shared" si="9"/>
        <v>0</v>
      </c>
      <c r="F63" s="12">
        <f t="shared" si="10"/>
        <v>0</v>
      </c>
    </row>
    <row r="64" spans="1:6" s="3" customFormat="1" ht="26.45" customHeight="1">
      <c r="A64" s="13" t="s">
        <v>44</v>
      </c>
      <c r="B64" s="9" t="s">
        <v>11</v>
      </c>
      <c r="C64" s="10">
        <v>1</v>
      </c>
      <c r="D64" s="11"/>
      <c r="E64" s="12">
        <f t="shared" si="9"/>
        <v>0</v>
      </c>
      <c r="F64" s="12">
        <f t="shared" si="10"/>
        <v>0</v>
      </c>
    </row>
    <row r="65" spans="1:6" s="3" customFormat="1" ht="26.45" customHeight="1">
      <c r="A65" s="8" t="s">
        <v>20</v>
      </c>
      <c r="B65" s="9" t="s">
        <v>11</v>
      </c>
      <c r="C65" s="10">
        <v>2</v>
      </c>
      <c r="D65" s="11"/>
      <c r="E65" s="12">
        <f t="shared" si="9"/>
        <v>0</v>
      </c>
      <c r="F65" s="12">
        <f t="shared" si="10"/>
        <v>0</v>
      </c>
    </row>
    <row r="66" spans="1:6" s="3" customFormat="1" ht="26.45" customHeight="1">
      <c r="A66" s="8" t="s">
        <v>35</v>
      </c>
      <c r="B66" s="9" t="s">
        <v>11</v>
      </c>
      <c r="C66" s="10">
        <v>0</v>
      </c>
      <c r="D66" s="11"/>
      <c r="E66" s="12">
        <f t="shared" si="9"/>
        <v>0</v>
      </c>
      <c r="F66" s="12">
        <f t="shared" si="10"/>
        <v>0</v>
      </c>
    </row>
    <row r="67" spans="1:6" s="3" customFormat="1" ht="26.45" customHeight="1">
      <c r="A67" s="8" t="s">
        <v>25</v>
      </c>
      <c r="B67" s="9" t="s">
        <v>26</v>
      </c>
      <c r="C67" s="14">
        <v>1.5</v>
      </c>
      <c r="D67" s="11"/>
      <c r="E67" s="12">
        <f t="shared" si="9"/>
        <v>0</v>
      </c>
      <c r="F67" s="12">
        <f t="shared" si="10"/>
        <v>0</v>
      </c>
    </row>
    <row r="68" spans="1:6" s="3" customFormat="1" ht="26.45" customHeight="1">
      <c r="A68" s="8" t="s">
        <v>36</v>
      </c>
      <c r="B68" s="9" t="s">
        <v>11</v>
      </c>
      <c r="C68" s="10">
        <v>1</v>
      </c>
      <c r="D68" s="11"/>
      <c r="E68" s="12">
        <f t="shared" si="9"/>
        <v>0</v>
      </c>
      <c r="F68" s="12">
        <f t="shared" si="10"/>
        <v>0</v>
      </c>
    </row>
    <row r="69" spans="1:6" s="3" customFormat="1" ht="26.45" customHeight="1">
      <c r="A69" s="15" t="s">
        <v>28</v>
      </c>
      <c r="B69" s="16"/>
      <c r="C69" s="17"/>
      <c r="D69" s="18"/>
      <c r="E69" s="19"/>
      <c r="F69" s="20">
        <f>SUM(F61:F68)</f>
        <v>0</v>
      </c>
    </row>
    <row r="70" spans="1:6" s="3" customFormat="1" ht="26.45" customHeight="1">
      <c r="A70" s="15" t="s">
        <v>29</v>
      </c>
      <c r="B70" s="16"/>
      <c r="C70" s="17"/>
      <c r="D70" s="18"/>
      <c r="E70" s="19"/>
      <c r="F70" s="20">
        <f>F69*0.15</f>
        <v>0</v>
      </c>
    </row>
    <row r="71" spans="1:6" s="3" customFormat="1" ht="26.45" customHeight="1">
      <c r="A71" s="8"/>
      <c r="B71" s="9"/>
      <c r="C71" s="10"/>
      <c r="D71" s="11"/>
      <c r="E71" s="12"/>
      <c r="F71" s="12"/>
    </row>
    <row r="72" spans="1:6" s="3" customFormat="1" ht="26.45" customHeight="1">
      <c r="A72" s="8"/>
      <c r="B72" s="9"/>
      <c r="C72" s="10"/>
      <c r="D72" s="11"/>
      <c r="E72" s="12"/>
      <c r="F72" s="12"/>
    </row>
    <row r="73" spans="1:6" s="3" customFormat="1" ht="26.45" customHeight="1">
      <c r="A73" s="61" t="s">
        <v>45</v>
      </c>
      <c r="B73" s="61"/>
      <c r="C73" s="61"/>
      <c r="D73" s="61"/>
      <c r="E73" s="61"/>
      <c r="F73" s="61"/>
    </row>
    <row r="74" spans="1:6" s="3" customFormat="1" ht="26.45" customHeight="1">
      <c r="A74" s="23"/>
      <c r="B74" s="24"/>
      <c r="C74" s="25"/>
      <c r="D74" s="26"/>
      <c r="E74" s="27"/>
      <c r="F74" s="27"/>
    </row>
    <row r="75" spans="1:6" s="3" customFormat="1" ht="26.45" customHeight="1">
      <c r="A75" s="57" t="s">
        <v>46</v>
      </c>
      <c r="B75" s="58"/>
      <c r="C75" s="58"/>
      <c r="D75" s="58"/>
      <c r="E75" s="58"/>
      <c r="F75" s="59"/>
    </row>
    <row r="76" spans="1:6" s="3" customFormat="1" ht="26.45" customHeight="1">
      <c r="A76" s="8" t="s">
        <v>47</v>
      </c>
      <c r="B76" s="9" t="s">
        <v>11</v>
      </c>
      <c r="C76" s="10">
        <v>12</v>
      </c>
      <c r="D76" s="11"/>
      <c r="E76" s="12">
        <f>C76*D76</f>
        <v>0</v>
      </c>
      <c r="F76" s="12">
        <f>E76*0.15</f>
        <v>0</v>
      </c>
    </row>
    <row r="77" spans="1:6" s="3" customFormat="1" ht="26.45" customHeight="1">
      <c r="A77" s="8" t="s">
        <v>48</v>
      </c>
      <c r="B77" s="9" t="s">
        <v>11</v>
      </c>
      <c r="C77" s="10">
        <v>12</v>
      </c>
      <c r="D77" s="11"/>
      <c r="E77" s="12">
        <f>C77*D77</f>
        <v>0</v>
      </c>
      <c r="F77" s="12">
        <f t="shared" ref="F77:F84" si="11">E77*0.15</f>
        <v>0</v>
      </c>
    </row>
    <row r="78" spans="1:6" s="3" customFormat="1" ht="26.45" customHeight="1">
      <c r="A78" s="8" t="s">
        <v>19</v>
      </c>
      <c r="B78" s="9" t="s">
        <v>11</v>
      </c>
      <c r="C78" s="10">
        <f>C76*4</f>
        <v>48</v>
      </c>
      <c r="D78" s="11"/>
      <c r="E78" s="12">
        <f t="shared" ref="E78:E84" si="12">C78*D78</f>
        <v>0</v>
      </c>
      <c r="F78" s="12">
        <f t="shared" si="11"/>
        <v>0</v>
      </c>
    </row>
    <row r="79" spans="1:6" s="3" customFormat="1" ht="26.45" customHeight="1">
      <c r="A79" s="8" t="s">
        <v>33</v>
      </c>
      <c r="B79" s="9" t="s">
        <v>11</v>
      </c>
      <c r="C79" s="10">
        <v>1</v>
      </c>
      <c r="D79" s="11"/>
      <c r="E79" s="12">
        <f t="shared" si="12"/>
        <v>0</v>
      </c>
      <c r="F79" s="12">
        <f t="shared" si="11"/>
        <v>0</v>
      </c>
    </row>
    <row r="80" spans="1:6" s="3" customFormat="1" ht="26.45" customHeight="1">
      <c r="A80" s="13" t="s">
        <v>44</v>
      </c>
      <c r="B80" s="9" t="s">
        <v>11</v>
      </c>
      <c r="C80" s="10">
        <v>1</v>
      </c>
      <c r="D80" s="11"/>
      <c r="E80" s="12">
        <f t="shared" si="12"/>
        <v>0</v>
      </c>
      <c r="F80" s="12">
        <f t="shared" si="11"/>
        <v>0</v>
      </c>
    </row>
    <row r="81" spans="1:6" s="3" customFormat="1" ht="26.45" customHeight="1">
      <c r="A81" s="8" t="s">
        <v>20</v>
      </c>
      <c r="B81" s="9" t="s">
        <v>11</v>
      </c>
      <c r="C81" s="10">
        <v>0</v>
      </c>
      <c r="D81" s="11"/>
      <c r="E81" s="12">
        <f t="shared" si="12"/>
        <v>0</v>
      </c>
      <c r="F81" s="12">
        <f t="shared" si="11"/>
        <v>0</v>
      </c>
    </row>
    <row r="82" spans="1:6" s="3" customFormat="1" ht="26.45" customHeight="1">
      <c r="A82" s="8" t="s">
        <v>35</v>
      </c>
      <c r="B82" s="9" t="s">
        <v>11</v>
      </c>
      <c r="C82" s="10">
        <v>0</v>
      </c>
      <c r="D82" s="11"/>
      <c r="E82" s="12">
        <f t="shared" si="12"/>
        <v>0</v>
      </c>
      <c r="F82" s="12">
        <f t="shared" si="11"/>
        <v>0</v>
      </c>
    </row>
    <row r="83" spans="1:6" s="3" customFormat="1" ht="26.45" customHeight="1">
      <c r="A83" s="8" t="s">
        <v>25</v>
      </c>
      <c r="B83" s="9" t="s">
        <v>26</v>
      </c>
      <c r="C83" s="14">
        <v>1.5</v>
      </c>
      <c r="D83" s="11"/>
      <c r="E83" s="12">
        <f t="shared" si="12"/>
        <v>0</v>
      </c>
      <c r="F83" s="12">
        <f t="shared" si="11"/>
        <v>0</v>
      </c>
    </row>
    <row r="84" spans="1:6" s="3" customFormat="1" ht="26.45" customHeight="1">
      <c r="A84" s="8" t="s">
        <v>36</v>
      </c>
      <c r="B84" s="9" t="s">
        <v>11</v>
      </c>
      <c r="C84" s="10">
        <v>1</v>
      </c>
      <c r="D84" s="11"/>
      <c r="E84" s="12">
        <f t="shared" si="12"/>
        <v>0</v>
      </c>
      <c r="F84" s="12">
        <f t="shared" si="11"/>
        <v>0</v>
      </c>
    </row>
    <row r="85" spans="1:6" s="3" customFormat="1" ht="26.45" customHeight="1">
      <c r="A85" s="15" t="s">
        <v>28</v>
      </c>
      <c r="B85" s="16"/>
      <c r="C85" s="17"/>
      <c r="D85" s="18"/>
      <c r="E85" s="19"/>
      <c r="F85" s="20">
        <f>SUM(F76:F84)</f>
        <v>0</v>
      </c>
    </row>
    <row r="86" spans="1:6" s="3" customFormat="1" ht="26.45" customHeight="1">
      <c r="A86" s="15" t="s">
        <v>29</v>
      </c>
      <c r="B86" s="16"/>
      <c r="C86" s="17"/>
      <c r="D86" s="18"/>
      <c r="E86" s="19"/>
      <c r="F86" s="20">
        <f>F85*0.15</f>
        <v>0</v>
      </c>
    </row>
    <row r="87" spans="1:6" s="3" customFormat="1" ht="26.45" customHeight="1">
      <c r="A87" s="8"/>
      <c r="B87" s="9"/>
      <c r="C87" s="10"/>
      <c r="D87" s="11"/>
      <c r="E87" s="12"/>
      <c r="F87" s="12"/>
    </row>
    <row r="88" spans="1:6" s="3" customFormat="1" ht="26.45" customHeight="1">
      <c r="A88" s="8"/>
      <c r="B88" s="9"/>
      <c r="C88" s="10"/>
      <c r="D88" s="11"/>
      <c r="E88" s="12"/>
      <c r="F88" s="12"/>
    </row>
    <row r="89" spans="1:6" s="3" customFormat="1" ht="26.45" customHeight="1">
      <c r="A89" s="57" t="s">
        <v>49</v>
      </c>
      <c r="B89" s="58"/>
      <c r="C89" s="58"/>
      <c r="D89" s="58"/>
      <c r="E89" s="58"/>
      <c r="F89" s="59"/>
    </row>
    <row r="90" spans="1:6" s="3" customFormat="1" ht="26.45" customHeight="1">
      <c r="A90" s="8" t="s">
        <v>50</v>
      </c>
      <c r="B90" s="9" t="s">
        <v>11</v>
      </c>
      <c r="C90" s="10">
        <v>25</v>
      </c>
      <c r="D90" s="11"/>
      <c r="E90" s="12">
        <f>C90*D90</f>
        <v>0</v>
      </c>
      <c r="F90" s="12">
        <f>E90*0.15</f>
        <v>0</v>
      </c>
    </row>
    <row r="91" spans="1:6" s="3" customFormat="1" ht="26.45" customHeight="1">
      <c r="A91" s="8" t="s">
        <v>48</v>
      </c>
      <c r="B91" s="9" t="s">
        <v>11</v>
      </c>
      <c r="C91" s="10">
        <v>25</v>
      </c>
      <c r="D91" s="11"/>
      <c r="E91" s="12">
        <f>C91*D91</f>
        <v>0</v>
      </c>
      <c r="F91" s="12">
        <f t="shared" ref="F91:F98" si="13">E91*0.15</f>
        <v>0</v>
      </c>
    </row>
    <row r="92" spans="1:6" s="3" customFormat="1" ht="26.45" customHeight="1">
      <c r="A92" s="8" t="s">
        <v>19</v>
      </c>
      <c r="B92" s="9" t="s">
        <v>11</v>
      </c>
      <c r="C92" s="10">
        <f>C90*4</f>
        <v>100</v>
      </c>
      <c r="D92" s="11"/>
      <c r="E92" s="12">
        <f t="shared" ref="E92:E98" si="14">C92*D92</f>
        <v>0</v>
      </c>
      <c r="F92" s="12">
        <f t="shared" si="13"/>
        <v>0</v>
      </c>
    </row>
    <row r="93" spans="1:6" s="3" customFormat="1" ht="26.45" customHeight="1">
      <c r="A93" s="8" t="s">
        <v>33</v>
      </c>
      <c r="B93" s="9" t="s">
        <v>11</v>
      </c>
      <c r="C93" s="10">
        <v>1</v>
      </c>
      <c r="D93" s="11"/>
      <c r="E93" s="12">
        <f t="shared" si="14"/>
        <v>0</v>
      </c>
      <c r="F93" s="12">
        <f t="shared" si="13"/>
        <v>0</v>
      </c>
    </row>
    <row r="94" spans="1:6" s="3" customFormat="1" ht="26.45" customHeight="1">
      <c r="A94" s="13" t="s">
        <v>44</v>
      </c>
      <c r="B94" s="9" t="s">
        <v>11</v>
      </c>
      <c r="C94" s="10">
        <v>1</v>
      </c>
      <c r="D94" s="11"/>
      <c r="E94" s="12">
        <f t="shared" si="14"/>
        <v>0</v>
      </c>
      <c r="F94" s="12">
        <f t="shared" si="13"/>
        <v>0</v>
      </c>
    </row>
    <row r="95" spans="1:6" s="3" customFormat="1" ht="26.45" customHeight="1">
      <c r="A95" s="8" t="s">
        <v>20</v>
      </c>
      <c r="B95" s="9" t="s">
        <v>11</v>
      </c>
      <c r="C95" s="10">
        <v>0</v>
      </c>
      <c r="D95" s="11"/>
      <c r="E95" s="12">
        <f t="shared" si="14"/>
        <v>0</v>
      </c>
      <c r="F95" s="12">
        <f t="shared" si="13"/>
        <v>0</v>
      </c>
    </row>
    <row r="96" spans="1:6" s="3" customFormat="1" ht="26.45" customHeight="1">
      <c r="A96" s="8" t="s">
        <v>35</v>
      </c>
      <c r="B96" s="9" t="s">
        <v>11</v>
      </c>
      <c r="C96" s="10">
        <v>0</v>
      </c>
      <c r="D96" s="11"/>
      <c r="E96" s="12">
        <f t="shared" si="14"/>
        <v>0</v>
      </c>
      <c r="F96" s="12">
        <f t="shared" si="13"/>
        <v>0</v>
      </c>
    </row>
    <row r="97" spans="1:6" s="3" customFormat="1" ht="26.45" customHeight="1">
      <c r="A97" s="8" t="s">
        <v>25</v>
      </c>
      <c r="B97" s="9" t="s">
        <v>26</v>
      </c>
      <c r="C97" s="14">
        <v>1.5</v>
      </c>
      <c r="D97" s="11"/>
      <c r="E97" s="12">
        <f t="shared" si="14"/>
        <v>0</v>
      </c>
      <c r="F97" s="12">
        <f t="shared" si="13"/>
        <v>0</v>
      </c>
    </row>
    <row r="98" spans="1:6" s="3" customFormat="1" ht="26.45" customHeight="1">
      <c r="A98" s="8" t="s">
        <v>36</v>
      </c>
      <c r="B98" s="9" t="s">
        <v>11</v>
      </c>
      <c r="C98" s="10">
        <v>1</v>
      </c>
      <c r="D98" s="11"/>
      <c r="E98" s="12">
        <f t="shared" si="14"/>
        <v>0</v>
      </c>
      <c r="F98" s="12">
        <f t="shared" si="13"/>
        <v>0</v>
      </c>
    </row>
    <row r="99" spans="1:6" s="3" customFormat="1" ht="26.45" customHeight="1">
      <c r="A99" s="15" t="s">
        <v>28</v>
      </c>
      <c r="B99" s="16"/>
      <c r="C99" s="17"/>
      <c r="D99" s="18"/>
      <c r="E99" s="19"/>
      <c r="F99" s="20">
        <f>SUM(F90:F98)</f>
        <v>0</v>
      </c>
    </row>
    <row r="100" spans="1:6" s="3" customFormat="1" ht="26.45" customHeight="1">
      <c r="A100" s="15" t="s">
        <v>29</v>
      </c>
      <c r="B100" s="16"/>
      <c r="C100" s="17"/>
      <c r="D100" s="18"/>
      <c r="E100" s="19"/>
      <c r="F100" s="20">
        <f>F99*0.15</f>
        <v>0</v>
      </c>
    </row>
    <row r="101" spans="1:6" s="3" customFormat="1" ht="26.45" customHeight="1">
      <c r="A101" s="8"/>
      <c r="B101" s="9"/>
      <c r="C101" s="10"/>
      <c r="D101" s="11"/>
      <c r="E101" s="12"/>
      <c r="F101" s="12"/>
    </row>
    <row r="102" spans="1:6" s="3" customFormat="1" ht="26.45" customHeight="1">
      <c r="A102" s="8"/>
      <c r="B102" s="9"/>
      <c r="C102" s="10"/>
      <c r="D102" s="11"/>
      <c r="E102" s="12"/>
      <c r="F102" s="12"/>
    </row>
    <row r="103" spans="1:6" s="3" customFormat="1" ht="26.45" customHeight="1">
      <c r="A103" s="57" t="s">
        <v>51</v>
      </c>
      <c r="B103" s="58"/>
      <c r="C103" s="58"/>
      <c r="D103" s="58"/>
      <c r="E103" s="58"/>
      <c r="F103" s="59"/>
    </row>
    <row r="104" spans="1:6" s="3" customFormat="1" ht="26.45" customHeight="1">
      <c r="A104" s="8" t="s">
        <v>52</v>
      </c>
      <c r="B104" s="9" t="s">
        <v>11</v>
      </c>
      <c r="C104" s="10">
        <v>12</v>
      </c>
      <c r="D104" s="11"/>
      <c r="E104" s="12">
        <f>C104*D104</f>
        <v>0</v>
      </c>
      <c r="F104" s="12">
        <f>E104*0.15</f>
        <v>0</v>
      </c>
    </row>
    <row r="105" spans="1:6" s="3" customFormat="1" ht="26.45" customHeight="1">
      <c r="A105" s="8" t="s">
        <v>48</v>
      </c>
      <c r="B105" s="9" t="s">
        <v>11</v>
      </c>
      <c r="C105" s="10">
        <v>12</v>
      </c>
      <c r="D105" s="11"/>
      <c r="E105" s="12">
        <f>C105*D105</f>
        <v>0</v>
      </c>
      <c r="F105" s="12">
        <f t="shared" ref="F105:F112" si="15">E105*0.15</f>
        <v>0</v>
      </c>
    </row>
    <row r="106" spans="1:6" s="3" customFormat="1" ht="26.45" customHeight="1">
      <c r="A106" s="8" t="s">
        <v>19</v>
      </c>
      <c r="B106" s="9" t="s">
        <v>11</v>
      </c>
      <c r="C106" s="10">
        <f>C104*4</f>
        <v>48</v>
      </c>
      <c r="D106" s="11"/>
      <c r="E106" s="12">
        <f t="shared" ref="E106:E112" si="16">C106*D106</f>
        <v>0</v>
      </c>
      <c r="F106" s="12">
        <f t="shared" si="15"/>
        <v>0</v>
      </c>
    </row>
    <row r="107" spans="1:6" s="3" customFormat="1" ht="26.45" customHeight="1">
      <c r="A107" s="8" t="s">
        <v>33</v>
      </c>
      <c r="B107" s="9" t="s">
        <v>11</v>
      </c>
      <c r="C107" s="10">
        <v>1</v>
      </c>
      <c r="D107" s="11"/>
      <c r="E107" s="12">
        <f t="shared" si="16"/>
        <v>0</v>
      </c>
      <c r="F107" s="12">
        <f t="shared" si="15"/>
        <v>0</v>
      </c>
    </row>
    <row r="108" spans="1:6" s="3" customFormat="1" ht="26.45" customHeight="1">
      <c r="A108" s="13" t="s">
        <v>44</v>
      </c>
      <c r="B108" s="9" t="s">
        <v>11</v>
      </c>
      <c r="C108" s="10">
        <v>1</v>
      </c>
      <c r="D108" s="11"/>
      <c r="E108" s="12">
        <f t="shared" si="16"/>
        <v>0</v>
      </c>
      <c r="F108" s="12">
        <f t="shared" si="15"/>
        <v>0</v>
      </c>
    </row>
    <row r="109" spans="1:6" s="3" customFormat="1" ht="26.45" customHeight="1">
      <c r="A109" s="8" t="s">
        <v>20</v>
      </c>
      <c r="B109" s="9" t="s">
        <v>11</v>
      </c>
      <c r="C109" s="10">
        <v>2</v>
      </c>
      <c r="D109" s="11"/>
      <c r="E109" s="12">
        <f t="shared" si="16"/>
        <v>0</v>
      </c>
      <c r="F109" s="12">
        <f t="shared" si="15"/>
        <v>0</v>
      </c>
    </row>
    <row r="110" spans="1:6" s="3" customFormat="1" ht="26.45" customHeight="1">
      <c r="A110" s="8" t="s">
        <v>35</v>
      </c>
      <c r="B110" s="9" t="s">
        <v>11</v>
      </c>
      <c r="C110" s="10">
        <v>0</v>
      </c>
      <c r="D110" s="11"/>
      <c r="E110" s="12">
        <f t="shared" si="16"/>
        <v>0</v>
      </c>
      <c r="F110" s="12">
        <f t="shared" si="15"/>
        <v>0</v>
      </c>
    </row>
    <row r="111" spans="1:6" s="3" customFormat="1" ht="26.45" customHeight="1">
      <c r="A111" s="8" t="s">
        <v>25</v>
      </c>
      <c r="B111" s="9" t="s">
        <v>26</v>
      </c>
      <c r="C111" s="14">
        <v>1.5</v>
      </c>
      <c r="D111" s="11"/>
      <c r="E111" s="12">
        <f t="shared" si="16"/>
        <v>0</v>
      </c>
      <c r="F111" s="12">
        <f t="shared" si="15"/>
        <v>0</v>
      </c>
    </row>
    <row r="112" spans="1:6" s="3" customFormat="1" ht="26.45" customHeight="1">
      <c r="A112" s="8" t="s">
        <v>36</v>
      </c>
      <c r="B112" s="9" t="s">
        <v>11</v>
      </c>
      <c r="C112" s="10">
        <v>1</v>
      </c>
      <c r="D112" s="11"/>
      <c r="E112" s="12">
        <f t="shared" si="16"/>
        <v>0</v>
      </c>
      <c r="F112" s="12">
        <f t="shared" si="15"/>
        <v>0</v>
      </c>
    </row>
    <row r="113" spans="1:6" s="3" customFormat="1" ht="26.45" customHeight="1">
      <c r="A113" s="15" t="s">
        <v>28</v>
      </c>
      <c r="B113" s="16"/>
      <c r="C113" s="17"/>
      <c r="D113" s="18"/>
      <c r="E113" s="19"/>
      <c r="F113" s="20">
        <f>SUM(F104:F112)</f>
        <v>0</v>
      </c>
    </row>
    <row r="114" spans="1:6" s="3" customFormat="1" ht="26.45" customHeight="1">
      <c r="A114" s="15" t="s">
        <v>29</v>
      </c>
      <c r="B114" s="16"/>
      <c r="C114" s="17"/>
      <c r="D114" s="18"/>
      <c r="E114" s="19"/>
      <c r="F114" s="20">
        <f>F113*0.15</f>
        <v>0</v>
      </c>
    </row>
    <row r="115" spans="1:6" s="3" customFormat="1" ht="26.45" customHeight="1">
      <c r="A115" s="8"/>
      <c r="B115" s="9"/>
      <c r="C115" s="10"/>
      <c r="D115" s="11"/>
      <c r="E115" s="12"/>
      <c r="F115" s="12"/>
    </row>
    <row r="116" spans="1:6" s="3" customFormat="1" ht="26.45" customHeight="1">
      <c r="A116" s="8"/>
      <c r="B116" s="9"/>
      <c r="C116" s="10"/>
      <c r="D116" s="11"/>
      <c r="E116" s="12"/>
      <c r="F116" s="12"/>
    </row>
    <row r="117" spans="1:6" s="3" customFormat="1" ht="60" customHeight="1">
      <c r="A117" s="50" t="s">
        <v>53</v>
      </c>
      <c r="B117" s="51"/>
      <c r="C117" s="52"/>
      <c r="D117" s="52"/>
      <c r="E117" s="52"/>
      <c r="F117" s="52"/>
    </row>
    <row r="118" spans="1:6" s="3" customFormat="1" ht="52.5" customHeight="1">
      <c r="A118" s="53" t="s">
        <v>54</v>
      </c>
      <c r="B118" s="54"/>
      <c r="C118" s="55"/>
      <c r="D118" s="55"/>
      <c r="E118" s="55"/>
      <c r="F118" s="55"/>
    </row>
    <row r="119" spans="1:6" s="3" customFormat="1" ht="26.45" customHeight="1"/>
  </sheetData>
  <mergeCells count="14">
    <mergeCell ref="A117:F117"/>
    <mergeCell ref="A118:F118"/>
    <mergeCell ref="A1:F1"/>
    <mergeCell ref="A2:F2"/>
    <mergeCell ref="A24:F24"/>
    <mergeCell ref="A36:F36"/>
    <mergeCell ref="A48:F48"/>
    <mergeCell ref="A60:F60"/>
    <mergeCell ref="A73:F73"/>
    <mergeCell ref="A89:F89"/>
    <mergeCell ref="A75:F75"/>
    <mergeCell ref="A103:F103"/>
    <mergeCell ref="A3:F3"/>
    <mergeCell ref="A5:F5"/>
  </mergeCells>
  <conditionalFormatting sqref="D6:D23 D74 D25:D35 D37:D47 D49:D59 D61:D72 D76:D88 D90:D102 D104:D116">
    <cfRule type="containsBlanks" dxfId="3" priority="1">
      <formula>LEN(TRIM(D6))=0</formula>
    </cfRule>
  </conditionalFormatting>
  <dataValidations count="1">
    <dataValidation type="custom" errorStyle="information" showInputMessage="1" showErrorMessage="1" errorTitle="VAT" error="Please select the VAT %. Select &quot;0&quot; is Non-VAT Vendor or 15% is VAT Vendor" sqref="D25:D35 D37:D47 D6:D23 D74 D49:D59 D61:D72 D76:D88 D90:D102 D104:D116" xr:uid="{A966D73C-3E92-41F6-BABF-D8560B35A26D}">
      <formula1>OR(#REF!="15%",#REF!="0")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5C9C1-984C-4A5B-AAE9-4E4AC596980F}">
  <dimension ref="A1:M45"/>
  <sheetViews>
    <sheetView topLeftCell="A29" workbookViewId="0">
      <selection activeCell="E4" sqref="E4"/>
    </sheetView>
  </sheetViews>
  <sheetFormatPr defaultRowHeight="15"/>
  <cols>
    <col min="2" max="2" width="24.5703125" customWidth="1"/>
    <col min="3" max="3" width="11.42578125" bestFit="1" customWidth="1"/>
    <col min="4" max="4" width="15.85546875" customWidth="1"/>
  </cols>
  <sheetData>
    <row r="1" spans="1:9">
      <c r="A1" s="65" t="s">
        <v>55</v>
      </c>
      <c r="B1" s="65"/>
      <c r="C1" s="65"/>
      <c r="D1" s="65"/>
      <c r="E1" s="65"/>
      <c r="F1" s="65"/>
      <c r="G1" s="65"/>
      <c r="H1" s="65"/>
      <c r="I1" s="65"/>
    </row>
    <row r="2" spans="1:9">
      <c r="A2" s="31" t="s">
        <v>56</v>
      </c>
      <c r="B2" s="32"/>
      <c r="C2" s="33"/>
      <c r="D2" s="33"/>
      <c r="E2" s="33"/>
      <c r="F2" s="33"/>
      <c r="G2" s="33"/>
      <c r="H2" s="33"/>
      <c r="I2" s="33"/>
    </row>
    <row r="3" spans="1:9" ht="72.75">
      <c r="A3" s="34" t="s">
        <v>57</v>
      </c>
      <c r="B3" s="35" t="s">
        <v>58</v>
      </c>
      <c r="C3" s="34" t="s">
        <v>59</v>
      </c>
      <c r="D3" s="34" t="s">
        <v>60</v>
      </c>
      <c r="E3" s="35" t="s">
        <v>61</v>
      </c>
      <c r="F3" s="35" t="s">
        <v>62</v>
      </c>
      <c r="G3" s="35" t="s">
        <v>63</v>
      </c>
      <c r="H3" s="35" t="s">
        <v>64</v>
      </c>
      <c r="I3" s="35" t="s">
        <v>65</v>
      </c>
    </row>
    <row r="4" spans="1:9" ht="72.75">
      <c r="A4" s="33">
        <v>1</v>
      </c>
      <c r="B4" s="32" t="s">
        <v>66</v>
      </c>
      <c r="C4" s="33">
        <v>1</v>
      </c>
      <c r="D4" s="33"/>
      <c r="E4" s="33"/>
      <c r="F4" s="33"/>
      <c r="G4" s="33"/>
      <c r="H4" s="33"/>
      <c r="I4" s="33"/>
    </row>
    <row r="5" spans="1:9" ht="72.75">
      <c r="A5" s="33">
        <v>2</v>
      </c>
      <c r="B5" s="32" t="s">
        <v>67</v>
      </c>
      <c r="C5" s="33">
        <v>1</v>
      </c>
      <c r="D5" s="33"/>
      <c r="E5" s="33"/>
      <c r="F5" s="33"/>
      <c r="G5" s="33"/>
      <c r="H5" s="33"/>
      <c r="I5" s="33"/>
    </row>
    <row r="6" spans="1:9" ht="87">
      <c r="A6" s="33">
        <v>3</v>
      </c>
      <c r="B6" s="32" t="s">
        <v>68</v>
      </c>
      <c r="C6" s="33">
        <v>1</v>
      </c>
      <c r="D6" s="33"/>
      <c r="E6" s="33"/>
      <c r="F6" s="33"/>
      <c r="G6" s="33"/>
      <c r="H6" s="33"/>
      <c r="I6" s="33"/>
    </row>
    <row r="7" spans="1:9" ht="188.25">
      <c r="A7" s="33">
        <v>4</v>
      </c>
      <c r="B7" s="32" t="s">
        <v>69</v>
      </c>
      <c r="C7" s="33">
        <v>1</v>
      </c>
      <c r="D7" s="33"/>
      <c r="E7" s="33"/>
      <c r="F7" s="33"/>
      <c r="G7" s="33"/>
      <c r="H7" s="33"/>
      <c r="I7" s="33"/>
    </row>
    <row r="8" spans="1:9" ht="144.75">
      <c r="A8" s="33">
        <v>5</v>
      </c>
      <c r="B8" s="32" t="s">
        <v>70</v>
      </c>
      <c r="C8" s="33">
        <v>1</v>
      </c>
      <c r="D8" s="33"/>
      <c r="E8" s="33"/>
      <c r="F8" s="33"/>
      <c r="G8" s="33"/>
      <c r="H8" s="33"/>
      <c r="I8" s="33"/>
    </row>
    <row r="9" spans="1:9" ht="130.5">
      <c r="A9" s="33">
        <v>6</v>
      </c>
      <c r="B9" s="32" t="s">
        <v>71</v>
      </c>
      <c r="C9" s="33">
        <v>1</v>
      </c>
      <c r="D9" s="33"/>
      <c r="E9" s="33"/>
      <c r="F9" s="33"/>
      <c r="G9" s="33"/>
      <c r="H9" s="33"/>
      <c r="I9" s="33"/>
    </row>
    <row r="10" spans="1:9" ht="288.75">
      <c r="A10" s="33">
        <v>7</v>
      </c>
      <c r="B10" s="32" t="s">
        <v>72</v>
      </c>
      <c r="C10" s="33"/>
      <c r="D10" s="33"/>
      <c r="E10" s="33"/>
      <c r="F10" s="33"/>
      <c r="G10" s="33"/>
      <c r="H10" s="33"/>
      <c r="I10" s="33"/>
    </row>
    <row r="11" spans="1:9" ht="260.25">
      <c r="A11" s="33">
        <v>8</v>
      </c>
      <c r="B11" s="32" t="s">
        <v>73</v>
      </c>
      <c r="C11" s="33"/>
      <c r="D11" s="33"/>
      <c r="E11" s="33"/>
      <c r="F11" s="33"/>
      <c r="G11" s="33"/>
      <c r="H11" s="33"/>
      <c r="I11" s="33"/>
    </row>
    <row r="12" spans="1:9">
      <c r="A12" s="29"/>
      <c r="B12" s="30"/>
      <c r="C12" s="29"/>
      <c r="D12" s="29"/>
      <c r="E12" s="29"/>
      <c r="F12" s="29"/>
      <c r="G12" s="29"/>
      <c r="H12" s="29"/>
      <c r="I12" s="29"/>
    </row>
    <row r="13" spans="1:9">
      <c r="A13" s="29"/>
      <c r="B13" s="30"/>
      <c r="C13" s="29"/>
      <c r="D13" s="29"/>
      <c r="E13" s="29"/>
      <c r="F13" s="29"/>
      <c r="G13" s="29"/>
      <c r="H13" s="29"/>
      <c r="I13" s="29"/>
    </row>
    <row r="14" spans="1:9">
      <c r="A14" s="29"/>
      <c r="B14" s="30"/>
      <c r="C14" s="29"/>
      <c r="D14" s="29"/>
      <c r="E14" s="29"/>
      <c r="F14" s="29"/>
      <c r="G14" s="29"/>
      <c r="H14" s="29"/>
      <c r="I14" s="29"/>
    </row>
    <row r="15" spans="1:9">
      <c r="A15" s="67" t="s">
        <v>74</v>
      </c>
      <c r="B15" s="68"/>
      <c r="C15" s="68"/>
      <c r="D15" s="68"/>
      <c r="E15" s="33"/>
      <c r="F15" s="33"/>
      <c r="G15" s="33"/>
      <c r="H15" s="33"/>
      <c r="I15" s="33"/>
    </row>
    <row r="16" spans="1:9" ht="72.75">
      <c r="A16" s="34" t="s">
        <v>57</v>
      </c>
      <c r="B16" s="35" t="s">
        <v>58</v>
      </c>
      <c r="C16" s="34" t="s">
        <v>59</v>
      </c>
      <c r="D16" s="34" t="s">
        <v>60</v>
      </c>
      <c r="E16" s="35" t="s">
        <v>61</v>
      </c>
      <c r="F16" s="35" t="s">
        <v>62</v>
      </c>
      <c r="G16" s="35" t="s">
        <v>63</v>
      </c>
      <c r="H16" s="35" t="s">
        <v>64</v>
      </c>
      <c r="I16" s="35" t="s">
        <v>65</v>
      </c>
    </row>
    <row r="17" spans="1:13" ht="130.5">
      <c r="A17" s="33">
        <v>1</v>
      </c>
      <c r="B17" s="32" t="s">
        <v>75</v>
      </c>
      <c r="C17" s="33">
        <v>1</v>
      </c>
      <c r="D17" s="33"/>
      <c r="E17" s="33"/>
      <c r="F17" s="33"/>
      <c r="G17" s="33"/>
      <c r="H17" s="33"/>
      <c r="I17" s="33"/>
    </row>
    <row r="18" spans="1:13" ht="72.75">
      <c r="A18" s="33">
        <v>2</v>
      </c>
      <c r="B18" s="32" t="s">
        <v>76</v>
      </c>
      <c r="C18" s="33">
        <v>1</v>
      </c>
      <c r="D18" s="33"/>
      <c r="E18" s="33"/>
      <c r="F18" s="33"/>
      <c r="G18" s="33"/>
      <c r="H18" s="33"/>
      <c r="I18" s="33"/>
    </row>
    <row r="19" spans="1:13" ht="130.5">
      <c r="A19" s="33">
        <v>3</v>
      </c>
      <c r="B19" s="32" t="s">
        <v>77</v>
      </c>
      <c r="C19" s="33">
        <v>1</v>
      </c>
      <c r="D19" s="33"/>
      <c r="E19" s="33"/>
      <c r="F19" s="33"/>
      <c r="G19" s="33"/>
      <c r="H19" s="33"/>
      <c r="I19" s="33"/>
    </row>
    <row r="20" spans="1:13" ht="130.5">
      <c r="A20" s="33">
        <v>4</v>
      </c>
      <c r="B20" s="32" t="s">
        <v>78</v>
      </c>
      <c r="C20" s="33"/>
      <c r="D20" s="33"/>
      <c r="E20" s="33"/>
      <c r="F20" s="33"/>
      <c r="G20" s="33"/>
      <c r="H20" s="33"/>
      <c r="I20" s="33"/>
    </row>
    <row r="21" spans="1:13" ht="130.5">
      <c r="A21" s="33">
        <v>5</v>
      </c>
      <c r="B21" s="32" t="s">
        <v>71</v>
      </c>
      <c r="C21" s="33"/>
      <c r="D21" s="33"/>
      <c r="E21" s="33"/>
      <c r="F21" s="33"/>
      <c r="G21" s="33"/>
      <c r="H21" s="33"/>
      <c r="I21" s="33"/>
    </row>
    <row r="22" spans="1:13" ht="260.25">
      <c r="A22" s="33">
        <v>6</v>
      </c>
      <c r="B22" s="32" t="s">
        <v>73</v>
      </c>
      <c r="C22" s="33"/>
      <c r="D22" s="33"/>
      <c r="E22" s="33"/>
      <c r="F22" s="33"/>
      <c r="G22" s="33"/>
      <c r="H22" s="33"/>
      <c r="I22" s="33"/>
    </row>
    <row r="23" spans="1:13">
      <c r="A23" s="29"/>
      <c r="B23" s="30"/>
      <c r="C23" s="29"/>
      <c r="D23" s="29"/>
      <c r="E23" s="29"/>
      <c r="F23" s="29"/>
      <c r="G23" s="29"/>
      <c r="H23" s="29"/>
      <c r="I23" s="29"/>
    </row>
    <row r="24" spans="1:13">
      <c r="A24" s="29"/>
      <c r="B24" s="30"/>
      <c r="C24" s="29"/>
      <c r="D24" s="29"/>
      <c r="E24" s="29"/>
      <c r="F24" s="29"/>
      <c r="G24" s="29"/>
      <c r="H24" s="29"/>
      <c r="I24" s="29"/>
    </row>
    <row r="25" spans="1:13">
      <c r="A25" s="67" t="s">
        <v>79</v>
      </c>
      <c r="B25" s="68"/>
      <c r="C25" s="68"/>
      <c r="D25" s="68"/>
      <c r="E25" s="33"/>
      <c r="F25" s="33"/>
      <c r="G25" s="33"/>
      <c r="H25" s="33"/>
      <c r="I25" s="33"/>
    </row>
    <row r="26" spans="1:13" ht="72.75">
      <c r="A26" s="38" t="s">
        <v>57</v>
      </c>
      <c r="B26" s="39" t="s">
        <v>58</v>
      </c>
      <c r="C26" s="38" t="s">
        <v>59</v>
      </c>
      <c r="D26" s="38" t="s">
        <v>60</v>
      </c>
      <c r="E26" s="39" t="s">
        <v>61</v>
      </c>
      <c r="F26" s="39" t="s">
        <v>62</v>
      </c>
      <c r="G26" s="39" t="s">
        <v>63</v>
      </c>
      <c r="H26" s="39" t="s">
        <v>64</v>
      </c>
      <c r="I26" s="39" t="s">
        <v>65</v>
      </c>
    </row>
    <row r="27" spans="1:13" ht="115.5">
      <c r="A27" s="44">
        <v>1</v>
      </c>
      <c r="B27" s="45" t="s">
        <v>80</v>
      </c>
      <c r="C27" s="44">
        <v>1</v>
      </c>
      <c r="D27" s="44"/>
      <c r="E27" s="44"/>
      <c r="F27" s="44"/>
      <c r="G27" s="44"/>
      <c r="H27" s="44"/>
      <c r="I27" s="44"/>
    </row>
    <row r="28" spans="1:13" ht="288.75">
      <c r="A28" s="36">
        <v>2</v>
      </c>
      <c r="B28" s="37" t="s">
        <v>81</v>
      </c>
      <c r="C28" s="36">
        <v>1</v>
      </c>
      <c r="D28" s="36"/>
      <c r="E28" s="36"/>
      <c r="F28" s="36"/>
      <c r="G28" s="36"/>
      <c r="H28" s="40"/>
      <c r="I28" s="36"/>
    </row>
    <row r="29" spans="1:13" ht="260.25">
      <c r="A29" s="42">
        <v>3</v>
      </c>
      <c r="B29" s="43" t="s">
        <v>73</v>
      </c>
      <c r="C29" s="42"/>
      <c r="D29" s="42"/>
      <c r="E29" s="42"/>
      <c r="F29" s="42"/>
      <c r="G29" s="42"/>
      <c r="H29" s="42"/>
      <c r="I29" s="42"/>
    </row>
    <row r="30" spans="1:13">
      <c r="A30" s="29"/>
      <c r="B30" s="30"/>
      <c r="C30" s="29"/>
      <c r="D30" s="29"/>
      <c r="E30" s="29"/>
      <c r="F30" s="29"/>
      <c r="G30" s="29"/>
      <c r="H30" s="29"/>
      <c r="I30" s="29"/>
    </row>
    <row r="31" spans="1:13" ht="43.5" customHeight="1">
      <c r="A31" s="62" t="s">
        <v>82</v>
      </c>
      <c r="B31" s="63"/>
      <c r="C31" s="63"/>
      <c r="D31" s="63"/>
      <c r="E31" s="63"/>
      <c r="F31" s="63"/>
      <c r="G31" s="63"/>
      <c r="H31" s="63"/>
      <c r="I31" s="64"/>
    </row>
    <row r="32" spans="1:13">
      <c r="A32" s="29"/>
      <c r="B32" s="30"/>
      <c r="C32" s="29"/>
      <c r="D32" s="29"/>
      <c r="E32" s="29"/>
      <c r="F32" s="29"/>
      <c r="G32" s="29"/>
      <c r="H32" s="29"/>
      <c r="I32" s="29"/>
      <c r="M32" s="41"/>
    </row>
    <row r="33" spans="1:9">
      <c r="A33" s="29"/>
      <c r="B33" s="30"/>
      <c r="C33" s="29"/>
      <c r="D33" s="29"/>
      <c r="E33" s="29"/>
      <c r="F33" s="29"/>
      <c r="G33" s="29"/>
      <c r="H33" s="29"/>
      <c r="I33" s="29"/>
    </row>
    <row r="34" spans="1:9">
      <c r="A34" s="29"/>
      <c r="B34" s="30"/>
      <c r="C34" s="29"/>
      <c r="D34" s="29"/>
      <c r="E34" s="29"/>
      <c r="F34" s="29"/>
      <c r="G34" s="29"/>
      <c r="H34" s="29"/>
      <c r="I34" s="29"/>
    </row>
    <row r="35" spans="1:9">
      <c r="A35" s="29"/>
      <c r="B35" s="30"/>
      <c r="C35" s="29"/>
      <c r="D35" s="29"/>
      <c r="E35" s="29"/>
      <c r="F35" s="29"/>
      <c r="G35" s="29"/>
      <c r="H35" s="29"/>
      <c r="I35" s="29"/>
    </row>
    <row r="36" spans="1:9">
      <c r="A36" s="29"/>
      <c r="B36" s="30"/>
      <c r="C36" s="29"/>
      <c r="D36" s="29"/>
      <c r="E36" s="29"/>
      <c r="F36" s="29"/>
      <c r="G36" s="29"/>
      <c r="H36" s="29"/>
      <c r="I36" s="29"/>
    </row>
    <row r="37" spans="1:9">
      <c r="A37" s="29"/>
      <c r="B37" s="30"/>
      <c r="C37" s="29"/>
      <c r="D37" s="29"/>
      <c r="E37" s="29"/>
      <c r="F37" s="29"/>
      <c r="G37" s="29"/>
      <c r="H37" s="29"/>
      <c r="I37" s="29"/>
    </row>
    <row r="38" spans="1:9">
      <c r="A38" s="29"/>
      <c r="B38" s="30"/>
      <c r="C38" s="29"/>
      <c r="D38" s="29"/>
      <c r="E38" s="29"/>
      <c r="F38" s="29"/>
      <c r="G38" s="29"/>
      <c r="H38" s="29"/>
      <c r="I38" s="29"/>
    </row>
    <row r="39" spans="1:9">
      <c r="A39" s="29"/>
      <c r="B39" s="30"/>
      <c r="C39" s="29"/>
      <c r="D39" s="29"/>
      <c r="E39" s="29"/>
      <c r="F39" s="29"/>
      <c r="G39" s="29"/>
      <c r="H39" s="29"/>
      <c r="I39" s="29"/>
    </row>
    <row r="40" spans="1:9">
      <c r="A40" s="29"/>
      <c r="B40" s="30"/>
      <c r="C40" s="29"/>
      <c r="D40" s="29"/>
      <c r="E40" s="29"/>
      <c r="F40" s="29"/>
      <c r="G40" s="29"/>
      <c r="H40" s="29"/>
      <c r="I40" s="29"/>
    </row>
    <row r="41" spans="1:9">
      <c r="A41" s="29"/>
      <c r="B41" s="30"/>
      <c r="C41" s="29"/>
      <c r="D41" s="29"/>
      <c r="E41" s="29"/>
      <c r="F41" s="29"/>
      <c r="G41" s="29"/>
      <c r="H41" s="29"/>
      <c r="I41" s="29"/>
    </row>
    <row r="42" spans="1:9">
      <c r="A42" s="29"/>
      <c r="B42" s="30"/>
      <c r="C42" s="29"/>
      <c r="D42" s="29"/>
      <c r="E42" s="29"/>
      <c r="F42" s="29"/>
      <c r="G42" s="29"/>
      <c r="H42" s="29"/>
      <c r="I42" s="29"/>
    </row>
    <row r="43" spans="1:9">
      <c r="A43" s="29"/>
      <c r="B43" s="30"/>
      <c r="C43" s="29"/>
      <c r="D43" s="29"/>
      <c r="E43" s="29"/>
      <c r="F43" s="29"/>
      <c r="G43" s="29"/>
      <c r="H43" s="29"/>
      <c r="I43" s="29"/>
    </row>
    <row r="44" spans="1:9">
      <c r="A44" s="29"/>
      <c r="B44" s="30"/>
      <c r="C44" s="29"/>
      <c r="D44" s="29"/>
      <c r="E44" s="29"/>
      <c r="F44" s="29"/>
      <c r="G44" s="29"/>
      <c r="H44" s="29"/>
      <c r="I44" s="29"/>
    </row>
    <row r="45" spans="1:9">
      <c r="A45" s="29"/>
      <c r="B45" s="30"/>
      <c r="C45" s="29"/>
      <c r="D45" s="29"/>
      <c r="E45" s="29"/>
      <c r="F45" s="29"/>
      <c r="G45" s="29"/>
      <c r="H45" s="29"/>
      <c r="I45" s="29"/>
    </row>
  </sheetData>
  <mergeCells count="4">
    <mergeCell ref="A15:D15"/>
    <mergeCell ref="A25:D25"/>
    <mergeCell ref="A31:I31"/>
    <mergeCell ref="A1:I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8EA78-BC60-4CF2-84F7-492948E05731}">
  <dimension ref="A1:L17"/>
  <sheetViews>
    <sheetView tabSelected="1" workbookViewId="0">
      <selection activeCell="C9" sqref="C9"/>
    </sheetView>
  </sheetViews>
  <sheetFormatPr defaultRowHeight="15"/>
  <cols>
    <col min="1" max="1" width="43.5703125" bestFit="1" customWidth="1"/>
    <col min="2" max="2" width="20.42578125" customWidth="1"/>
    <col min="3" max="3" width="17.7109375" customWidth="1"/>
    <col min="4" max="4" width="15" customWidth="1"/>
    <col min="5" max="5" width="16.28515625" customWidth="1"/>
    <col min="6" max="6" width="14" customWidth="1"/>
    <col min="7" max="7" width="15.140625" customWidth="1"/>
    <col min="8" max="8" width="12.7109375" customWidth="1"/>
    <col min="9" max="9" width="13.140625" customWidth="1"/>
    <col min="10" max="10" width="12" customWidth="1"/>
    <col min="11" max="11" width="12.140625" customWidth="1"/>
    <col min="12" max="12" width="13.28515625" customWidth="1"/>
  </cols>
  <sheetData>
    <row r="1" spans="1:12" ht="81" customHeight="1">
      <c r="A1" s="66" t="s">
        <v>83</v>
      </c>
      <c r="B1" s="66"/>
      <c r="C1" s="66"/>
      <c r="D1" s="66"/>
      <c r="E1" s="66"/>
      <c r="F1" s="66"/>
      <c r="G1" s="66"/>
      <c r="H1" s="66"/>
      <c r="I1" s="66"/>
      <c r="J1" s="66"/>
      <c r="K1" s="66"/>
      <c r="L1" s="66"/>
    </row>
    <row r="2" spans="1:12">
      <c r="A2" t="s">
        <v>55</v>
      </c>
    </row>
    <row r="3" spans="1:12" ht="42" customHeight="1">
      <c r="A3" s="47" t="s">
        <v>84</v>
      </c>
      <c r="B3" t="s">
        <v>85</v>
      </c>
      <c r="C3" s="47" t="s">
        <v>86</v>
      </c>
      <c r="D3" s="47" t="s">
        <v>87</v>
      </c>
      <c r="E3" s="47" t="s">
        <v>88</v>
      </c>
      <c r="F3" s="47" t="s">
        <v>89</v>
      </c>
      <c r="G3" s="47" t="s">
        <v>90</v>
      </c>
      <c r="H3" s="47" t="s">
        <v>91</v>
      </c>
      <c r="I3" s="47" t="s">
        <v>92</v>
      </c>
      <c r="J3" s="47" t="s">
        <v>93</v>
      </c>
      <c r="K3" s="47" t="s">
        <v>94</v>
      </c>
      <c r="L3" s="47" t="s">
        <v>95</v>
      </c>
    </row>
    <row r="4" spans="1:12">
      <c r="A4" t="s">
        <v>96</v>
      </c>
      <c r="B4" t="s">
        <v>97</v>
      </c>
      <c r="D4" t="s">
        <v>98</v>
      </c>
    </row>
    <row r="5" spans="1:12">
      <c r="A5" t="s">
        <v>99</v>
      </c>
      <c r="B5" t="s">
        <v>100</v>
      </c>
      <c r="D5" t="s">
        <v>98</v>
      </c>
    </row>
    <row r="6" spans="1:12">
      <c r="A6" t="s">
        <v>101</v>
      </c>
      <c r="B6" t="s">
        <v>100</v>
      </c>
    </row>
    <row r="7" spans="1:12">
      <c r="A7" t="s">
        <v>102</v>
      </c>
      <c r="B7" t="s">
        <v>100</v>
      </c>
    </row>
    <row r="8" spans="1:12">
      <c r="C8" t="s">
        <v>98</v>
      </c>
      <c r="G8" t="s">
        <v>98</v>
      </c>
      <c r="H8" t="s">
        <v>98</v>
      </c>
      <c r="I8" t="s">
        <v>98</v>
      </c>
      <c r="J8" t="s">
        <v>98</v>
      </c>
      <c r="K8" t="s">
        <v>98</v>
      </c>
      <c r="L8" t="s">
        <v>98</v>
      </c>
    </row>
    <row r="10" spans="1:12" ht="18.75">
      <c r="A10" s="46" t="s">
        <v>103</v>
      </c>
    </row>
    <row r="11" spans="1:12" ht="43.5">
      <c r="A11" s="48" t="s">
        <v>104</v>
      </c>
      <c r="B11" s="48" t="s">
        <v>105</v>
      </c>
      <c r="C11" s="49" t="s">
        <v>86</v>
      </c>
      <c r="D11" s="49" t="s">
        <v>87</v>
      </c>
      <c r="E11" s="49" t="s">
        <v>88</v>
      </c>
      <c r="F11" s="49" t="s">
        <v>89</v>
      </c>
      <c r="G11" s="49" t="s">
        <v>90</v>
      </c>
      <c r="H11" s="49" t="s">
        <v>91</v>
      </c>
      <c r="I11" s="49" t="s">
        <v>92</v>
      </c>
      <c r="J11" s="49" t="s">
        <v>93</v>
      </c>
      <c r="K11" s="49" t="s">
        <v>94</v>
      </c>
      <c r="L11" s="49" t="s">
        <v>95</v>
      </c>
    </row>
    <row r="12" spans="1:12">
      <c r="A12" t="s">
        <v>106</v>
      </c>
      <c r="B12" t="s">
        <v>107</v>
      </c>
      <c r="C12" t="s">
        <v>98</v>
      </c>
      <c r="D12" t="s">
        <v>98</v>
      </c>
      <c r="E12" t="s">
        <v>98</v>
      </c>
    </row>
    <row r="13" spans="1:12">
      <c r="A13" t="s">
        <v>106</v>
      </c>
      <c r="B13" t="s">
        <v>108</v>
      </c>
      <c r="C13" t="s">
        <v>98</v>
      </c>
      <c r="D13" t="s">
        <v>98</v>
      </c>
      <c r="E13" t="s">
        <v>98</v>
      </c>
    </row>
    <row r="14" spans="1:12">
      <c r="A14" t="s">
        <v>106</v>
      </c>
      <c r="B14" t="s">
        <v>109</v>
      </c>
      <c r="C14" t="s">
        <v>98</v>
      </c>
      <c r="D14" t="s">
        <v>98</v>
      </c>
      <c r="E14" t="s">
        <v>98</v>
      </c>
    </row>
    <row r="15" spans="1:12">
      <c r="A15" t="s">
        <v>110</v>
      </c>
      <c r="B15" t="s">
        <v>111</v>
      </c>
      <c r="C15" t="s">
        <v>98</v>
      </c>
      <c r="D15" t="s">
        <v>98</v>
      </c>
      <c r="E15" t="s">
        <v>98</v>
      </c>
    </row>
    <row r="16" spans="1:12">
      <c r="A16" t="s">
        <v>112</v>
      </c>
      <c r="B16" t="s">
        <v>111</v>
      </c>
      <c r="C16" t="s">
        <v>98</v>
      </c>
      <c r="D16" t="s">
        <v>98</v>
      </c>
      <c r="E16" t="s">
        <v>98</v>
      </c>
    </row>
    <row r="17" spans="1:5">
      <c r="A17" t="s">
        <v>113</v>
      </c>
      <c r="B17" t="s">
        <v>114</v>
      </c>
      <c r="C17" t="s">
        <v>98</v>
      </c>
      <c r="E17" t="s">
        <v>98</v>
      </c>
    </row>
  </sheetData>
  <mergeCells count="1">
    <mergeCell ref="A1:L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CSIR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Prashanth Naidoo</dc:creator>
  <cp:keywords/>
  <dc:description/>
  <cp:lastModifiedBy>Jane Mahlangu</cp:lastModifiedBy>
  <cp:revision/>
  <dcterms:created xsi:type="dcterms:W3CDTF">2024-06-14T09:28:50Z</dcterms:created>
  <dcterms:modified xsi:type="dcterms:W3CDTF">2024-10-10T14:03:21Z</dcterms:modified>
  <cp:category/>
  <cp:contentStatus/>
</cp:coreProperties>
</file>